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D:\d\進修部學務組\111學年度\掃地健檢防疫評分\111上\"/>
    </mc:Choice>
  </mc:AlternateContent>
  <xr:revisionPtr revIDLastSave="0" documentId="13_ncr:1_{24480C7D-CEEB-43C1-98C3-041EBA83FB19}" xr6:coauthVersionLast="36" xr6:coauthVersionMax="36" xr10:uidLastSave="{00000000-0000-0000-0000-000000000000}"/>
  <bookViews>
    <workbookView xWindow="0" yWindow="0" windowWidth="23040" windowHeight="9135" activeTab="8" xr2:uid="{00000000-000D-0000-FFFF-FFFF00000000}"/>
  </bookViews>
  <sheets>
    <sheet name="名次" sheetId="17" r:id="rId1"/>
    <sheet name="第8週" sheetId="7" r:id="rId2"/>
    <sheet name="第9週" sheetId="8" r:id="rId3"/>
    <sheet name="第10週" sheetId="9" r:id="rId4"/>
    <sheet name="第11週" sheetId="10" r:id="rId5"/>
    <sheet name="第12週" sheetId="11" r:id="rId6"/>
    <sheet name="第13週" sheetId="1" r:id="rId7"/>
    <sheet name="第15週" sheetId="12" r:id="rId8"/>
    <sheet name="第16週" sheetId="13" r:id="rId9"/>
    <sheet name="第17週" sheetId="14" r:id="rId10"/>
    <sheet name="第18週" sheetId="15" r:id="rId11"/>
  </sheets>
  <definedNames>
    <definedName name="OLE_LINK83" localSheetId="6">第13週!$A$1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7" l="1"/>
  <c r="C15" i="17" l="1"/>
  <c r="D15" i="17"/>
  <c r="E15" i="17"/>
  <c r="F15" i="17"/>
  <c r="G15" i="17"/>
  <c r="H15" i="17"/>
  <c r="I15" i="17"/>
  <c r="J15" i="17"/>
  <c r="K15" i="17"/>
  <c r="L15" i="17"/>
  <c r="N12" i="13" l="1"/>
  <c r="M58" i="15"/>
  <c r="L58" i="15"/>
  <c r="K58" i="15"/>
  <c r="J58" i="15"/>
  <c r="I58" i="15"/>
  <c r="H58" i="15"/>
  <c r="G58" i="15"/>
  <c r="F58" i="15"/>
  <c r="E58" i="15"/>
  <c r="M56" i="15"/>
  <c r="L56" i="15"/>
  <c r="K56" i="15"/>
  <c r="J56" i="15"/>
  <c r="I56" i="15"/>
  <c r="H56" i="15"/>
  <c r="G56" i="15"/>
  <c r="M54" i="15"/>
  <c r="L54" i="15"/>
  <c r="K54" i="15"/>
  <c r="J54" i="15"/>
  <c r="I54" i="15"/>
  <c r="H54" i="15"/>
  <c r="G54" i="15"/>
  <c r="F54" i="15"/>
  <c r="E54" i="15"/>
  <c r="D54" i="15"/>
  <c r="N52" i="15"/>
  <c r="M52" i="15"/>
  <c r="L52" i="15"/>
  <c r="K52" i="15"/>
  <c r="J52" i="15"/>
  <c r="I52" i="15"/>
  <c r="H52" i="15"/>
  <c r="G52" i="15"/>
  <c r="F52" i="15"/>
  <c r="E52" i="15"/>
  <c r="D52" i="15"/>
  <c r="N50" i="15"/>
  <c r="M50" i="15"/>
  <c r="M59" i="15" s="1"/>
  <c r="L50" i="15"/>
  <c r="K50" i="15"/>
  <c r="J50" i="15"/>
  <c r="I50" i="15"/>
  <c r="I59" i="15" s="1"/>
  <c r="H50" i="15"/>
  <c r="G50" i="15"/>
  <c r="F50" i="15"/>
  <c r="E50" i="15"/>
  <c r="E59" i="15" s="1"/>
  <c r="D50" i="15"/>
  <c r="D59" i="15" s="1"/>
  <c r="N47" i="15"/>
  <c r="M47" i="15"/>
  <c r="L47" i="15"/>
  <c r="K47" i="15"/>
  <c r="J47" i="15"/>
  <c r="I47" i="15"/>
  <c r="H47" i="15"/>
  <c r="G47" i="15"/>
  <c r="F47" i="15"/>
  <c r="E47" i="15"/>
  <c r="D47" i="15"/>
  <c r="M45" i="15"/>
  <c r="L45" i="15"/>
  <c r="H45" i="15"/>
  <c r="G45" i="15"/>
  <c r="E45" i="15"/>
  <c r="M43" i="15"/>
  <c r="K43" i="15"/>
  <c r="J43" i="15"/>
  <c r="I43" i="15"/>
  <c r="H43" i="15"/>
  <c r="G43" i="15"/>
  <c r="F43" i="15"/>
  <c r="E43" i="15"/>
  <c r="D43" i="15"/>
  <c r="N41" i="15"/>
  <c r="M41" i="15"/>
  <c r="M48" i="15" s="1"/>
  <c r="L41" i="15"/>
  <c r="K41" i="15"/>
  <c r="J41" i="15"/>
  <c r="I41" i="15"/>
  <c r="I48" i="15" s="1"/>
  <c r="H41" i="15"/>
  <c r="G41" i="15"/>
  <c r="F41" i="15"/>
  <c r="E41" i="15"/>
  <c r="E48" i="15" s="1"/>
  <c r="D41" i="15"/>
  <c r="N39" i="15"/>
  <c r="M39" i="15"/>
  <c r="L39" i="15"/>
  <c r="L48" i="15" s="1"/>
  <c r="K39" i="15"/>
  <c r="K48" i="15" s="1"/>
  <c r="J39" i="15"/>
  <c r="I39" i="15"/>
  <c r="H39" i="15"/>
  <c r="H48" i="15" s="1"/>
  <c r="G39" i="15"/>
  <c r="F39" i="15"/>
  <c r="E39" i="15"/>
  <c r="D39" i="15"/>
  <c r="D48" i="15" s="1"/>
  <c r="N36" i="15"/>
  <c r="M36" i="15"/>
  <c r="K36" i="15"/>
  <c r="J36" i="15"/>
  <c r="I36" i="15"/>
  <c r="H36" i="15"/>
  <c r="G36" i="15"/>
  <c r="F36" i="15"/>
  <c r="M34" i="15"/>
  <c r="K34" i="15"/>
  <c r="I34" i="15"/>
  <c r="H34" i="15"/>
  <c r="G34" i="15"/>
  <c r="M32" i="15"/>
  <c r="L32" i="15"/>
  <c r="K32" i="15"/>
  <c r="J32" i="15"/>
  <c r="I32" i="15"/>
  <c r="H32" i="15"/>
  <c r="G32" i="15"/>
  <c r="F32" i="15"/>
  <c r="E32" i="15"/>
  <c r="D32" i="15"/>
  <c r="N30" i="15"/>
  <c r="M30" i="15"/>
  <c r="L30" i="15"/>
  <c r="K30" i="15"/>
  <c r="J30" i="15"/>
  <c r="I30" i="15"/>
  <c r="H30" i="15"/>
  <c r="G30" i="15"/>
  <c r="F30" i="15"/>
  <c r="E30" i="15"/>
  <c r="D30" i="15"/>
  <c r="N28" i="15"/>
  <c r="N37" i="15" s="1"/>
  <c r="M28" i="15"/>
  <c r="M37" i="15" s="1"/>
  <c r="L28" i="15"/>
  <c r="K28" i="15"/>
  <c r="K37" i="15" s="1"/>
  <c r="J28" i="15"/>
  <c r="J37" i="15" s="1"/>
  <c r="I28" i="15"/>
  <c r="H28" i="15"/>
  <c r="G28" i="15"/>
  <c r="F28" i="15"/>
  <c r="F37" i="15" s="1"/>
  <c r="E28" i="15"/>
  <c r="E37" i="15" s="1"/>
  <c r="D28" i="15"/>
  <c r="N25" i="15"/>
  <c r="M25" i="15"/>
  <c r="L25" i="15"/>
  <c r="K25" i="15"/>
  <c r="J25" i="15"/>
  <c r="I25" i="15"/>
  <c r="H25" i="15"/>
  <c r="G25" i="15"/>
  <c r="F25" i="15"/>
  <c r="E25" i="15"/>
  <c r="N23" i="15"/>
  <c r="M23" i="15"/>
  <c r="K23" i="15"/>
  <c r="J23" i="15"/>
  <c r="I23" i="15"/>
  <c r="H23" i="15"/>
  <c r="G23" i="15"/>
  <c r="F23" i="15"/>
  <c r="M21" i="15"/>
  <c r="L21" i="15"/>
  <c r="K21" i="15"/>
  <c r="J21" i="15"/>
  <c r="I21" i="15"/>
  <c r="H21" i="15"/>
  <c r="G21" i="15"/>
  <c r="F21" i="15"/>
  <c r="E21" i="15"/>
  <c r="D21" i="15"/>
  <c r="N19" i="15"/>
  <c r="N26" i="15" s="1"/>
  <c r="M19" i="15"/>
  <c r="L19" i="15"/>
  <c r="K19" i="15"/>
  <c r="J19" i="15"/>
  <c r="I19" i="15"/>
  <c r="H19" i="15"/>
  <c r="G19" i="15"/>
  <c r="F19" i="15"/>
  <c r="E19" i="15"/>
  <c r="D19" i="15"/>
  <c r="M17" i="15"/>
  <c r="L17" i="15"/>
  <c r="L26" i="15" s="1"/>
  <c r="K17" i="15"/>
  <c r="J17" i="15"/>
  <c r="I17" i="15"/>
  <c r="H17" i="15"/>
  <c r="H26" i="15" s="1"/>
  <c r="G17" i="15"/>
  <c r="F17" i="15"/>
  <c r="E17" i="15"/>
  <c r="D17" i="15"/>
  <c r="D26" i="15" s="1"/>
  <c r="N14" i="15"/>
  <c r="M14" i="15"/>
  <c r="I14" i="15"/>
  <c r="H14" i="15"/>
  <c r="G14" i="15"/>
  <c r="E14" i="15"/>
  <c r="N12" i="15"/>
  <c r="M12" i="15"/>
  <c r="K12" i="15"/>
  <c r="J12" i="15"/>
  <c r="I12" i="15"/>
  <c r="H12" i="15"/>
  <c r="G12" i="15"/>
  <c r="E12" i="15"/>
  <c r="M10" i="15"/>
  <c r="L10" i="15"/>
  <c r="K10" i="15"/>
  <c r="K15" i="15" s="1"/>
  <c r="J10" i="15"/>
  <c r="I10" i="15"/>
  <c r="H10" i="15"/>
  <c r="G10" i="15"/>
  <c r="G15" i="15" s="1"/>
  <c r="F10" i="15"/>
  <c r="E10" i="15"/>
  <c r="N8" i="15"/>
  <c r="M8" i="15"/>
  <c r="L8" i="15"/>
  <c r="K8" i="15"/>
  <c r="J8" i="15"/>
  <c r="I8" i="15"/>
  <c r="H8" i="15"/>
  <c r="G8" i="15"/>
  <c r="F8" i="15"/>
  <c r="E8" i="15"/>
  <c r="D8" i="15"/>
  <c r="N6" i="15"/>
  <c r="M6" i="15"/>
  <c r="L6" i="15"/>
  <c r="L15" i="15" s="1"/>
  <c r="K6" i="15"/>
  <c r="J6" i="15"/>
  <c r="J15" i="15" s="1"/>
  <c r="I6" i="15"/>
  <c r="H6" i="15"/>
  <c r="H15" i="15" s="1"/>
  <c r="G6" i="15"/>
  <c r="F6" i="15"/>
  <c r="F15" i="15" s="1"/>
  <c r="E6" i="15"/>
  <c r="D6" i="15"/>
  <c r="D15" i="15" s="1"/>
  <c r="E15" i="15" l="1"/>
  <c r="I15" i="15"/>
  <c r="M15" i="15"/>
  <c r="G26" i="15"/>
  <c r="K26" i="15"/>
  <c r="F48" i="15"/>
  <c r="J48" i="15"/>
  <c r="N48" i="15"/>
  <c r="F59" i="15"/>
  <c r="J59" i="15"/>
  <c r="N59" i="15"/>
  <c r="N15" i="15"/>
  <c r="E26" i="15"/>
  <c r="I26" i="15"/>
  <c r="M26" i="15"/>
  <c r="D37" i="15"/>
  <c r="H37" i="15"/>
  <c r="L37" i="15"/>
  <c r="G37" i="15"/>
  <c r="G59" i="15"/>
  <c r="K59" i="15"/>
  <c r="F26" i="15"/>
  <c r="J26" i="15"/>
  <c r="I37" i="15"/>
  <c r="G48" i="15"/>
  <c r="H59" i="15"/>
  <c r="L59" i="15"/>
  <c r="H60" i="15"/>
  <c r="D60" i="15"/>
  <c r="G60" i="15"/>
  <c r="I60" i="15"/>
  <c r="L60" i="15"/>
  <c r="K60" i="15"/>
  <c r="E60" i="15"/>
  <c r="M60" i="15"/>
  <c r="F60" i="15"/>
  <c r="J60" i="15"/>
  <c r="N60" i="15"/>
  <c r="N58" i="14" l="1"/>
  <c r="M58" i="14"/>
  <c r="L58" i="14"/>
  <c r="K58" i="14"/>
  <c r="J58" i="14"/>
  <c r="I58" i="14"/>
  <c r="H58" i="14"/>
  <c r="G58" i="14"/>
  <c r="F58" i="14"/>
  <c r="E58" i="14"/>
  <c r="N56" i="14"/>
  <c r="M56" i="14"/>
  <c r="K56" i="14"/>
  <c r="J56" i="14"/>
  <c r="H56" i="14"/>
  <c r="G56" i="14"/>
  <c r="E56" i="14"/>
  <c r="D56" i="14"/>
  <c r="M54" i="14"/>
  <c r="L54" i="14"/>
  <c r="K54" i="14"/>
  <c r="J54" i="14"/>
  <c r="I54" i="14"/>
  <c r="H54" i="14"/>
  <c r="G54" i="14"/>
  <c r="F54" i="14"/>
  <c r="E54" i="14"/>
  <c r="N52" i="14"/>
  <c r="M52" i="14"/>
  <c r="L52" i="14"/>
  <c r="K52" i="14"/>
  <c r="J52" i="14"/>
  <c r="I52" i="14"/>
  <c r="H52" i="14"/>
  <c r="G52" i="14"/>
  <c r="F52" i="14"/>
  <c r="E52" i="14"/>
  <c r="D52" i="14"/>
  <c r="N50" i="14"/>
  <c r="N59" i="14" s="1"/>
  <c r="M50" i="14"/>
  <c r="L50" i="14"/>
  <c r="K50" i="14"/>
  <c r="J50" i="14"/>
  <c r="I50" i="14"/>
  <c r="H50" i="14"/>
  <c r="G50" i="14"/>
  <c r="F50" i="14"/>
  <c r="E50" i="14"/>
  <c r="D50" i="14"/>
  <c r="M47" i="14"/>
  <c r="L47" i="14"/>
  <c r="K47" i="14"/>
  <c r="J47" i="14"/>
  <c r="I47" i="14"/>
  <c r="H47" i="14"/>
  <c r="G47" i="14"/>
  <c r="F47" i="14"/>
  <c r="E47" i="14"/>
  <c r="D47" i="14"/>
  <c r="N45" i="14"/>
  <c r="M45" i="14"/>
  <c r="L45" i="14"/>
  <c r="K45" i="14"/>
  <c r="J45" i="14"/>
  <c r="G45" i="14"/>
  <c r="F45" i="14"/>
  <c r="E45" i="14"/>
  <c r="D45" i="14"/>
  <c r="N43" i="14"/>
  <c r="M43" i="14"/>
  <c r="L43" i="14"/>
  <c r="K43" i="14"/>
  <c r="J43" i="14"/>
  <c r="I43" i="14"/>
  <c r="H43" i="14"/>
  <c r="G43" i="14"/>
  <c r="F43" i="14"/>
  <c r="E43" i="14"/>
  <c r="D43" i="14"/>
  <c r="N41" i="14"/>
  <c r="M41" i="14"/>
  <c r="L41" i="14"/>
  <c r="K41" i="14"/>
  <c r="J41" i="14"/>
  <c r="I41" i="14"/>
  <c r="H41" i="14"/>
  <c r="G41" i="14"/>
  <c r="F41" i="14"/>
  <c r="E41" i="14"/>
  <c r="D41" i="14"/>
  <c r="N39" i="14"/>
  <c r="N48" i="14" s="1"/>
  <c r="M39" i="14"/>
  <c r="L39" i="14"/>
  <c r="K39" i="14"/>
  <c r="J39" i="14"/>
  <c r="J48" i="14" s="1"/>
  <c r="I39" i="14"/>
  <c r="H39" i="14"/>
  <c r="G39" i="14"/>
  <c r="F39" i="14"/>
  <c r="F48" i="14" s="1"/>
  <c r="E39" i="14"/>
  <c r="D39" i="14"/>
  <c r="N36" i="14"/>
  <c r="M36" i="14"/>
  <c r="L36" i="14"/>
  <c r="K36" i="14"/>
  <c r="J36" i="14"/>
  <c r="I36" i="14"/>
  <c r="H36" i="14"/>
  <c r="G36" i="14"/>
  <c r="F36" i="14"/>
  <c r="E36" i="14"/>
  <c r="D36" i="14"/>
  <c r="M34" i="14"/>
  <c r="K34" i="14"/>
  <c r="J34" i="14"/>
  <c r="I34" i="14"/>
  <c r="H34" i="14"/>
  <c r="F34" i="14"/>
  <c r="E34" i="14"/>
  <c r="D34" i="14"/>
  <c r="M32" i="14"/>
  <c r="L32" i="14"/>
  <c r="K32" i="14"/>
  <c r="J32" i="14"/>
  <c r="I32" i="14"/>
  <c r="H32" i="14"/>
  <c r="F32" i="14"/>
  <c r="E32" i="14"/>
  <c r="D32" i="14"/>
  <c r="N30" i="14"/>
  <c r="M30" i="14"/>
  <c r="L30" i="14"/>
  <c r="K30" i="14"/>
  <c r="J30" i="14"/>
  <c r="I30" i="14"/>
  <c r="H30" i="14"/>
  <c r="G30" i="14"/>
  <c r="F30" i="14"/>
  <c r="E30" i="14"/>
  <c r="D30" i="14"/>
  <c r="N28" i="14"/>
  <c r="M28" i="14"/>
  <c r="M37" i="14" s="1"/>
  <c r="L28" i="14"/>
  <c r="K28" i="14"/>
  <c r="J28" i="14"/>
  <c r="I28" i="14"/>
  <c r="H28" i="14"/>
  <c r="H37" i="14" s="1"/>
  <c r="G28" i="14"/>
  <c r="F28" i="14"/>
  <c r="E28" i="14"/>
  <c r="D28" i="14"/>
  <c r="D37" i="14" s="1"/>
  <c r="N25" i="14"/>
  <c r="M25" i="14"/>
  <c r="L25" i="14"/>
  <c r="K25" i="14"/>
  <c r="J25" i="14"/>
  <c r="I25" i="14"/>
  <c r="H25" i="14"/>
  <c r="G25" i="14"/>
  <c r="F25" i="14"/>
  <c r="E25" i="14"/>
  <c r="N23" i="14"/>
  <c r="M23" i="14"/>
  <c r="L23" i="14"/>
  <c r="K23" i="14"/>
  <c r="J23" i="14"/>
  <c r="I23" i="14"/>
  <c r="H23" i="14"/>
  <c r="G23" i="14"/>
  <c r="F23" i="14"/>
  <c r="E23" i="14"/>
  <c r="M21" i="14"/>
  <c r="L21" i="14"/>
  <c r="K21" i="14"/>
  <c r="J21" i="14"/>
  <c r="I21" i="14"/>
  <c r="H21" i="14"/>
  <c r="G21" i="14"/>
  <c r="F21" i="14"/>
  <c r="E21" i="14"/>
  <c r="N19" i="14"/>
  <c r="M19" i="14"/>
  <c r="L19" i="14"/>
  <c r="K19" i="14"/>
  <c r="J19" i="14"/>
  <c r="I19" i="14"/>
  <c r="H19" i="14"/>
  <c r="G19" i="14"/>
  <c r="F19" i="14"/>
  <c r="E19" i="14"/>
  <c r="D19" i="14"/>
  <c r="M17" i="14"/>
  <c r="L17" i="14"/>
  <c r="K17" i="14"/>
  <c r="K26" i="14" s="1"/>
  <c r="J17" i="14"/>
  <c r="I17" i="14"/>
  <c r="H17" i="14"/>
  <c r="G17" i="14"/>
  <c r="G26" i="14" s="1"/>
  <c r="F17" i="14"/>
  <c r="E17" i="14"/>
  <c r="D17" i="14"/>
  <c r="N14" i="14"/>
  <c r="M14" i="14"/>
  <c r="L14" i="14"/>
  <c r="K14" i="14"/>
  <c r="J14" i="14"/>
  <c r="I14" i="14"/>
  <c r="H14" i="14"/>
  <c r="F14" i="14"/>
  <c r="E14" i="14"/>
  <c r="D14" i="14"/>
  <c r="N12" i="14"/>
  <c r="M12" i="14"/>
  <c r="K12" i="14"/>
  <c r="I12" i="14"/>
  <c r="H12" i="14"/>
  <c r="G12" i="14"/>
  <c r="F12" i="14"/>
  <c r="E12" i="14"/>
  <c r="N10" i="14"/>
  <c r="M10" i="14"/>
  <c r="L10" i="14"/>
  <c r="K10" i="14"/>
  <c r="J10" i="14"/>
  <c r="I10" i="14"/>
  <c r="G10" i="14"/>
  <c r="F10" i="14"/>
  <c r="N8" i="14"/>
  <c r="M8" i="14"/>
  <c r="L8" i="14"/>
  <c r="K8" i="14"/>
  <c r="J8" i="14"/>
  <c r="I8" i="14"/>
  <c r="H8" i="14"/>
  <c r="G8" i="14"/>
  <c r="F8" i="14"/>
  <c r="E8" i="14"/>
  <c r="D8" i="14"/>
  <c r="N6" i="14"/>
  <c r="N15" i="14" s="1"/>
  <c r="M6" i="14"/>
  <c r="L6" i="14"/>
  <c r="K6" i="14"/>
  <c r="K15" i="14" s="1"/>
  <c r="J6" i="14"/>
  <c r="J15" i="14" s="1"/>
  <c r="I6" i="14"/>
  <c r="H6" i="14"/>
  <c r="G6" i="14"/>
  <c r="G15" i="14" s="1"/>
  <c r="F6" i="14"/>
  <c r="F15" i="14" s="1"/>
  <c r="E6" i="14"/>
  <c r="D6" i="14"/>
  <c r="D15" i="14" l="1"/>
  <c r="H15" i="14"/>
  <c r="L15" i="14"/>
  <c r="L60" i="14" s="1"/>
  <c r="D26" i="14"/>
  <c r="H26" i="14"/>
  <c r="L26" i="14"/>
  <c r="F26" i="14"/>
  <c r="F60" i="14" s="1"/>
  <c r="J26" i="14"/>
  <c r="N26" i="14"/>
  <c r="F37" i="14"/>
  <c r="J37" i="14"/>
  <c r="N37" i="14"/>
  <c r="G48" i="14"/>
  <c r="K48" i="14"/>
  <c r="G59" i="14"/>
  <c r="K59" i="14"/>
  <c r="F59" i="14"/>
  <c r="J59" i="14"/>
  <c r="E15" i="14"/>
  <c r="I15" i="14"/>
  <c r="M15" i="14"/>
  <c r="E26" i="14"/>
  <c r="I26" i="14"/>
  <c r="M26" i="14"/>
  <c r="G37" i="14"/>
  <c r="G60" i="14" s="1"/>
  <c r="K37" i="14"/>
  <c r="E37" i="14"/>
  <c r="I37" i="14"/>
  <c r="D48" i="14"/>
  <c r="H48" i="14"/>
  <c r="L48" i="14"/>
  <c r="D59" i="14"/>
  <c r="H59" i="14"/>
  <c r="L59" i="14"/>
  <c r="J60" i="14"/>
  <c r="N60" i="14"/>
  <c r="L37" i="14"/>
  <c r="E48" i="14"/>
  <c r="I48" i="14"/>
  <c r="M48" i="14"/>
  <c r="E59" i="14"/>
  <c r="I59" i="14"/>
  <c r="M59" i="14"/>
  <c r="K60" i="14"/>
  <c r="D60" i="14"/>
  <c r="H60" i="14"/>
  <c r="E60" i="14" l="1"/>
  <c r="M60" i="14"/>
  <c r="I60" i="14"/>
  <c r="N58" i="13"/>
  <c r="M58" i="13"/>
  <c r="L58" i="13"/>
  <c r="K58" i="13"/>
  <c r="I58" i="13"/>
  <c r="H58" i="13"/>
  <c r="G58" i="13"/>
  <c r="F58" i="13"/>
  <c r="E58" i="13"/>
  <c r="N56" i="13"/>
  <c r="M56" i="13"/>
  <c r="L56" i="13"/>
  <c r="K56" i="13"/>
  <c r="I56" i="13"/>
  <c r="H56" i="13"/>
  <c r="G56" i="13"/>
  <c r="F56" i="13"/>
  <c r="N54" i="13"/>
  <c r="M54" i="13"/>
  <c r="L54" i="13"/>
  <c r="K54" i="13"/>
  <c r="I54" i="13"/>
  <c r="H54" i="13"/>
  <c r="G54" i="13"/>
  <c r="F54" i="13"/>
  <c r="E54" i="13"/>
  <c r="N52" i="13"/>
  <c r="M52" i="13"/>
  <c r="L52" i="13"/>
  <c r="K52" i="13"/>
  <c r="J52" i="13"/>
  <c r="I52" i="13"/>
  <c r="H52" i="13"/>
  <c r="G52" i="13"/>
  <c r="F52" i="13"/>
  <c r="E52" i="13"/>
  <c r="D52" i="13"/>
  <c r="N50" i="13"/>
  <c r="M50" i="13"/>
  <c r="L50" i="13"/>
  <c r="K50" i="13"/>
  <c r="K59" i="13" s="1"/>
  <c r="J50" i="13"/>
  <c r="J59" i="13" s="1"/>
  <c r="I50" i="13"/>
  <c r="H50" i="13"/>
  <c r="G50" i="13"/>
  <c r="F50" i="13"/>
  <c r="E50" i="13"/>
  <c r="D50" i="13"/>
  <c r="M47" i="13"/>
  <c r="L47" i="13"/>
  <c r="K47" i="13"/>
  <c r="J47" i="13"/>
  <c r="I47" i="13"/>
  <c r="H47" i="13"/>
  <c r="G47" i="13"/>
  <c r="F47" i="13"/>
  <c r="E47" i="13"/>
  <c r="M45" i="13"/>
  <c r="K45" i="13"/>
  <c r="J45" i="13"/>
  <c r="I45" i="13"/>
  <c r="F45" i="13"/>
  <c r="N43" i="13"/>
  <c r="M43" i="13"/>
  <c r="L43" i="13"/>
  <c r="K43" i="13"/>
  <c r="J43" i="13"/>
  <c r="I43" i="13"/>
  <c r="H43" i="13"/>
  <c r="G43" i="13"/>
  <c r="F43" i="13"/>
  <c r="E43" i="13"/>
  <c r="N41" i="13"/>
  <c r="M41" i="13"/>
  <c r="M48" i="13" s="1"/>
  <c r="L41" i="13"/>
  <c r="K41" i="13"/>
  <c r="J41" i="13"/>
  <c r="I41" i="13"/>
  <c r="H41" i="13"/>
  <c r="G41" i="13"/>
  <c r="F41" i="13"/>
  <c r="E41" i="13"/>
  <c r="D41" i="13"/>
  <c r="N39" i="13"/>
  <c r="M39" i="13"/>
  <c r="L39" i="13"/>
  <c r="L48" i="13" s="1"/>
  <c r="K39" i="13"/>
  <c r="J39" i="13"/>
  <c r="I39" i="13"/>
  <c r="I48" i="13" s="1"/>
  <c r="H39" i="13"/>
  <c r="H48" i="13" s="1"/>
  <c r="G39" i="13"/>
  <c r="F39" i="13"/>
  <c r="E39" i="13"/>
  <c r="E48" i="13" s="1"/>
  <c r="D39" i="13"/>
  <c r="D48" i="13" s="1"/>
  <c r="K36" i="13"/>
  <c r="I36" i="13"/>
  <c r="H36" i="13"/>
  <c r="G36" i="13"/>
  <c r="F36" i="13"/>
  <c r="N34" i="13"/>
  <c r="M34" i="13"/>
  <c r="L34" i="13"/>
  <c r="J34" i="13"/>
  <c r="I34" i="13"/>
  <c r="H34" i="13"/>
  <c r="G34" i="13"/>
  <c r="F34" i="13"/>
  <c r="M32" i="13"/>
  <c r="L32" i="13"/>
  <c r="K32" i="13"/>
  <c r="J32" i="13"/>
  <c r="I32" i="13"/>
  <c r="H32" i="13"/>
  <c r="G32" i="13"/>
  <c r="F32" i="13"/>
  <c r="E32" i="13"/>
  <c r="N30" i="13"/>
  <c r="M30" i="13"/>
  <c r="L30" i="13"/>
  <c r="K30" i="13"/>
  <c r="J30" i="13"/>
  <c r="I30" i="13"/>
  <c r="H30" i="13"/>
  <c r="G30" i="13"/>
  <c r="F30" i="13"/>
  <c r="E30" i="13"/>
  <c r="D30" i="13"/>
  <c r="N28" i="13"/>
  <c r="M28" i="13"/>
  <c r="L28" i="13"/>
  <c r="L37" i="13" s="1"/>
  <c r="K28" i="13"/>
  <c r="J28" i="13"/>
  <c r="I28" i="13"/>
  <c r="H28" i="13"/>
  <c r="H37" i="13" s="1"/>
  <c r="G28" i="13"/>
  <c r="F28" i="13"/>
  <c r="E28" i="13"/>
  <c r="D28" i="13"/>
  <c r="D37" i="13" s="1"/>
  <c r="L25" i="13"/>
  <c r="K25" i="13"/>
  <c r="J25" i="13"/>
  <c r="I25" i="13"/>
  <c r="H25" i="13"/>
  <c r="G25" i="13"/>
  <c r="F25" i="13"/>
  <c r="E25" i="13"/>
  <c r="D25" i="13"/>
  <c r="K23" i="13"/>
  <c r="I23" i="13"/>
  <c r="H23" i="13"/>
  <c r="G23" i="13"/>
  <c r="F23" i="13"/>
  <c r="E23" i="13"/>
  <c r="M21" i="13"/>
  <c r="L21" i="13"/>
  <c r="K21" i="13"/>
  <c r="J21" i="13"/>
  <c r="I21" i="13"/>
  <c r="H21" i="13"/>
  <c r="G21" i="13"/>
  <c r="F21" i="13"/>
  <c r="E21" i="13"/>
  <c r="D21" i="13"/>
  <c r="N19" i="13"/>
  <c r="N26" i="13" s="1"/>
  <c r="M19" i="13"/>
  <c r="L19" i="13"/>
  <c r="K19" i="13"/>
  <c r="J19" i="13"/>
  <c r="I19" i="13"/>
  <c r="H19" i="13"/>
  <c r="G19" i="13"/>
  <c r="F19" i="13"/>
  <c r="E19" i="13"/>
  <c r="D19" i="13"/>
  <c r="M17" i="13"/>
  <c r="L17" i="13"/>
  <c r="K17" i="13"/>
  <c r="K26" i="13" s="1"/>
  <c r="J17" i="13"/>
  <c r="J26" i="13" s="1"/>
  <c r="I17" i="13"/>
  <c r="H17" i="13"/>
  <c r="G17" i="13"/>
  <c r="G26" i="13" s="1"/>
  <c r="F17" i="13"/>
  <c r="F26" i="13" s="1"/>
  <c r="E17" i="13"/>
  <c r="D17" i="13"/>
  <c r="K14" i="13"/>
  <c r="H14" i="13"/>
  <c r="G14" i="13"/>
  <c r="F14" i="13"/>
  <c r="E14" i="13"/>
  <c r="M12" i="13"/>
  <c r="K12" i="13"/>
  <c r="I12" i="13"/>
  <c r="G12" i="13"/>
  <c r="F12" i="13"/>
  <c r="E12" i="13"/>
  <c r="M10" i="13"/>
  <c r="L10" i="13"/>
  <c r="K10" i="13"/>
  <c r="J10" i="13"/>
  <c r="I10" i="13"/>
  <c r="H10" i="13"/>
  <c r="G10" i="13"/>
  <c r="F10" i="13"/>
  <c r="E10" i="13"/>
  <c r="D10" i="13"/>
  <c r="N8" i="13"/>
  <c r="N15" i="13" s="1"/>
  <c r="M8" i="13"/>
  <c r="L8" i="13"/>
  <c r="K8" i="13"/>
  <c r="J8" i="13"/>
  <c r="J15" i="13" s="1"/>
  <c r="I8" i="13"/>
  <c r="H8" i="13"/>
  <c r="G8" i="13"/>
  <c r="F8" i="13"/>
  <c r="F15" i="13" s="1"/>
  <c r="E8" i="13"/>
  <c r="D8" i="13"/>
  <c r="N6" i="13"/>
  <c r="M6" i="13"/>
  <c r="M15" i="13" s="1"/>
  <c r="L6" i="13"/>
  <c r="K6" i="13"/>
  <c r="J6" i="13"/>
  <c r="I6" i="13"/>
  <c r="I15" i="13" s="1"/>
  <c r="H6" i="13"/>
  <c r="G6" i="13"/>
  <c r="F6" i="13"/>
  <c r="E6" i="13"/>
  <c r="E15" i="13" s="1"/>
  <c r="D6" i="13"/>
  <c r="M26" i="13" l="1"/>
  <c r="M37" i="13"/>
  <c r="H59" i="13"/>
  <c r="L59" i="13"/>
  <c r="E26" i="13"/>
  <c r="E37" i="13"/>
  <c r="E60" i="13" s="1"/>
  <c r="D59" i="13"/>
  <c r="G15" i="13"/>
  <c r="K15" i="13"/>
  <c r="D26" i="13"/>
  <c r="D60" i="13" s="1"/>
  <c r="H26" i="13"/>
  <c r="L26" i="13"/>
  <c r="F37" i="13"/>
  <c r="J37" i="13"/>
  <c r="J60" i="13" s="1"/>
  <c r="N37" i="13"/>
  <c r="F48" i="13"/>
  <c r="J48" i="13"/>
  <c r="N48" i="13"/>
  <c r="N60" i="13" s="1"/>
  <c r="E59" i="13"/>
  <c r="I59" i="13"/>
  <c r="M59" i="13"/>
  <c r="F60" i="13"/>
  <c r="I26" i="13"/>
  <c r="I37" i="13"/>
  <c r="D15" i="13"/>
  <c r="H15" i="13"/>
  <c r="L15" i="13"/>
  <c r="G37" i="13"/>
  <c r="K37" i="13"/>
  <c r="G48" i="13"/>
  <c r="G60" i="13" s="1"/>
  <c r="K48" i="13"/>
  <c r="K60" i="13" s="1"/>
  <c r="F59" i="13"/>
  <c r="N59" i="13"/>
  <c r="G59" i="13"/>
  <c r="H60" i="13"/>
  <c r="L60" i="13"/>
  <c r="I60" i="13"/>
  <c r="M60" i="13"/>
  <c r="N58" i="12" l="1"/>
  <c r="M58" i="12"/>
  <c r="L58" i="12"/>
  <c r="K58" i="12"/>
  <c r="J58" i="12"/>
  <c r="I58" i="12"/>
  <c r="G58" i="12"/>
  <c r="N56" i="12"/>
  <c r="M56" i="12"/>
  <c r="L56" i="12"/>
  <c r="K56" i="12"/>
  <c r="I56" i="12"/>
  <c r="H56" i="12"/>
  <c r="G56" i="12"/>
  <c r="F56" i="12"/>
  <c r="E56" i="12"/>
  <c r="D56" i="12"/>
  <c r="M54" i="12"/>
  <c r="L54" i="12"/>
  <c r="K54" i="12"/>
  <c r="J54" i="12"/>
  <c r="I54" i="12"/>
  <c r="H54" i="12"/>
  <c r="G54" i="12"/>
  <c r="F54" i="12"/>
  <c r="E54" i="12"/>
  <c r="N52" i="12"/>
  <c r="M52" i="12"/>
  <c r="L52" i="12"/>
  <c r="K52" i="12"/>
  <c r="J52" i="12"/>
  <c r="I52" i="12"/>
  <c r="H52" i="12"/>
  <c r="G52" i="12"/>
  <c r="F52" i="12"/>
  <c r="E52" i="12"/>
  <c r="D52" i="12"/>
  <c r="N50" i="12"/>
  <c r="N59" i="12" s="1"/>
  <c r="M50" i="12"/>
  <c r="M59" i="12" s="1"/>
  <c r="L50" i="12"/>
  <c r="L59" i="12" s="1"/>
  <c r="K50" i="12"/>
  <c r="K59" i="12" s="1"/>
  <c r="J50" i="12"/>
  <c r="J59" i="12" s="1"/>
  <c r="I50" i="12"/>
  <c r="I59" i="12" s="1"/>
  <c r="H50" i="12"/>
  <c r="H59" i="12" s="1"/>
  <c r="G50" i="12"/>
  <c r="G59" i="12" s="1"/>
  <c r="F50" i="12"/>
  <c r="F59" i="12" s="1"/>
  <c r="E50" i="12"/>
  <c r="E59" i="12" s="1"/>
  <c r="D50" i="12"/>
  <c r="D59" i="12" s="1"/>
  <c r="N47" i="12"/>
  <c r="M47" i="12"/>
  <c r="L47" i="12"/>
  <c r="I47" i="12"/>
  <c r="H47" i="12"/>
  <c r="G47" i="12"/>
  <c r="F47" i="12"/>
  <c r="E47" i="12"/>
  <c r="N45" i="12"/>
  <c r="M45" i="12"/>
  <c r="L45" i="12"/>
  <c r="K45" i="12"/>
  <c r="J45" i="12"/>
  <c r="I45" i="12"/>
  <c r="G45" i="12"/>
  <c r="F45" i="12"/>
  <c r="D45" i="12"/>
  <c r="N43" i="12"/>
  <c r="M43" i="12"/>
  <c r="L43" i="12"/>
  <c r="K43" i="12"/>
  <c r="J43" i="12"/>
  <c r="I43" i="12"/>
  <c r="H43" i="12"/>
  <c r="G43" i="12"/>
  <c r="F43" i="12"/>
  <c r="E43" i="12"/>
  <c r="D43" i="12"/>
  <c r="N41" i="12"/>
  <c r="M41" i="12"/>
  <c r="L41" i="12"/>
  <c r="K41" i="12"/>
  <c r="J41" i="12"/>
  <c r="I41" i="12"/>
  <c r="H41" i="12"/>
  <c r="G41" i="12"/>
  <c r="F41" i="12"/>
  <c r="E41" i="12"/>
  <c r="D41" i="12"/>
  <c r="N39" i="12"/>
  <c r="N48" i="12" s="1"/>
  <c r="M39" i="12"/>
  <c r="M48" i="12" s="1"/>
  <c r="L39" i="12"/>
  <c r="L48" i="12" s="1"/>
  <c r="K39" i="12"/>
  <c r="K48" i="12" s="1"/>
  <c r="J39" i="12"/>
  <c r="J48" i="12" s="1"/>
  <c r="I39" i="12"/>
  <c r="I48" i="12" s="1"/>
  <c r="H39" i="12"/>
  <c r="H48" i="12" s="1"/>
  <c r="G39" i="12"/>
  <c r="G48" i="12" s="1"/>
  <c r="F39" i="12"/>
  <c r="F48" i="12" s="1"/>
  <c r="E39" i="12"/>
  <c r="E48" i="12" s="1"/>
  <c r="D39" i="12"/>
  <c r="D48" i="12" s="1"/>
  <c r="N36" i="12"/>
  <c r="M36" i="12"/>
  <c r="L36" i="12"/>
  <c r="K36" i="12"/>
  <c r="J36" i="12"/>
  <c r="I36" i="12"/>
  <c r="H36" i="12"/>
  <c r="G36" i="12"/>
  <c r="F36" i="12"/>
  <c r="M34" i="12"/>
  <c r="K34" i="12"/>
  <c r="J34" i="12"/>
  <c r="I34" i="12"/>
  <c r="H34" i="12"/>
  <c r="M32" i="12"/>
  <c r="L32" i="12"/>
  <c r="K32" i="12"/>
  <c r="J32" i="12"/>
  <c r="I32" i="12"/>
  <c r="H32" i="12"/>
  <c r="G32" i="12"/>
  <c r="F32" i="12"/>
  <c r="E32" i="12"/>
  <c r="D32" i="12"/>
  <c r="N30" i="12"/>
  <c r="M30" i="12"/>
  <c r="L30" i="12"/>
  <c r="K30" i="12"/>
  <c r="J30" i="12"/>
  <c r="I30" i="12"/>
  <c r="H30" i="12"/>
  <c r="G30" i="12"/>
  <c r="F30" i="12"/>
  <c r="E30" i="12"/>
  <c r="D30" i="12"/>
  <c r="N28" i="12"/>
  <c r="N37" i="12" s="1"/>
  <c r="M28" i="12"/>
  <c r="M37" i="12" s="1"/>
  <c r="L28" i="12"/>
  <c r="L37" i="12" s="1"/>
  <c r="K28" i="12"/>
  <c r="K37" i="12" s="1"/>
  <c r="J28" i="12"/>
  <c r="J37" i="12" s="1"/>
  <c r="I28" i="12"/>
  <c r="I37" i="12" s="1"/>
  <c r="H28" i="12"/>
  <c r="H37" i="12" s="1"/>
  <c r="G28" i="12"/>
  <c r="G37" i="12" s="1"/>
  <c r="F28" i="12"/>
  <c r="F37" i="12" s="1"/>
  <c r="E28" i="12"/>
  <c r="E37" i="12" s="1"/>
  <c r="D28" i="12"/>
  <c r="D37" i="12" s="1"/>
  <c r="N25" i="12"/>
  <c r="M25" i="12"/>
  <c r="L25" i="12"/>
  <c r="K25" i="12"/>
  <c r="J25" i="12"/>
  <c r="I25" i="12"/>
  <c r="H25" i="12"/>
  <c r="G25" i="12"/>
  <c r="F25" i="12"/>
  <c r="E25" i="12"/>
  <c r="D25" i="12"/>
  <c r="M23" i="12"/>
  <c r="L23" i="12"/>
  <c r="K23" i="12"/>
  <c r="I23" i="12"/>
  <c r="H23" i="12"/>
  <c r="G23" i="12"/>
  <c r="F23" i="12"/>
  <c r="E23" i="12"/>
  <c r="M21" i="12"/>
  <c r="L21" i="12"/>
  <c r="K21" i="12"/>
  <c r="J21" i="12"/>
  <c r="I21" i="12"/>
  <c r="H21" i="12"/>
  <c r="G21" i="12"/>
  <c r="F21" i="12"/>
  <c r="E21" i="12"/>
  <c r="N19" i="12"/>
  <c r="N26" i="12" s="1"/>
  <c r="M19" i="12"/>
  <c r="L19" i="12"/>
  <c r="K19" i="12"/>
  <c r="J19" i="12"/>
  <c r="I19" i="12"/>
  <c r="H19" i="12"/>
  <c r="G19" i="12"/>
  <c r="F19" i="12"/>
  <c r="E19" i="12"/>
  <c r="D19" i="12"/>
  <c r="M17" i="12"/>
  <c r="M26" i="12" s="1"/>
  <c r="L17" i="12"/>
  <c r="L26" i="12" s="1"/>
  <c r="K17" i="12"/>
  <c r="K26" i="12" s="1"/>
  <c r="J17" i="12"/>
  <c r="J26" i="12" s="1"/>
  <c r="I17" i="12"/>
  <c r="I26" i="12" s="1"/>
  <c r="H17" i="12"/>
  <c r="H26" i="12" s="1"/>
  <c r="G17" i="12"/>
  <c r="G26" i="12" s="1"/>
  <c r="F17" i="12"/>
  <c r="F26" i="12" s="1"/>
  <c r="E17" i="12"/>
  <c r="E26" i="12" s="1"/>
  <c r="D17" i="12"/>
  <c r="D26" i="12" s="1"/>
  <c r="L14" i="12"/>
  <c r="K14" i="12"/>
  <c r="H14" i="12"/>
  <c r="G14" i="12"/>
  <c r="F14" i="12"/>
  <c r="E14" i="12"/>
  <c r="D14" i="12"/>
  <c r="M12" i="12"/>
  <c r="L12" i="12"/>
  <c r="K12" i="12"/>
  <c r="I12" i="12"/>
  <c r="G12" i="12"/>
  <c r="F12" i="12"/>
  <c r="E12" i="12"/>
  <c r="M10" i="12"/>
  <c r="L10" i="12"/>
  <c r="K10" i="12"/>
  <c r="J10" i="12"/>
  <c r="I10" i="12"/>
  <c r="H10" i="12"/>
  <c r="F10" i="12"/>
  <c r="E10" i="12"/>
  <c r="N8" i="12"/>
  <c r="M8" i="12"/>
  <c r="L8" i="12"/>
  <c r="K8" i="12"/>
  <c r="J8" i="12"/>
  <c r="I8" i="12"/>
  <c r="H8" i="12"/>
  <c r="G8" i="12"/>
  <c r="F8" i="12"/>
  <c r="E8" i="12"/>
  <c r="D8" i="12"/>
  <c r="N6" i="12"/>
  <c r="N15" i="12" s="1"/>
  <c r="N60" i="12" s="1"/>
  <c r="M6" i="12"/>
  <c r="M15" i="12" s="1"/>
  <c r="L6" i="12"/>
  <c r="L15" i="12" s="1"/>
  <c r="L60" i="12" s="1"/>
  <c r="K6" i="12"/>
  <c r="K15" i="12" s="1"/>
  <c r="J6" i="12"/>
  <c r="J15" i="12" s="1"/>
  <c r="J60" i="12" s="1"/>
  <c r="I6" i="12"/>
  <c r="I15" i="12" s="1"/>
  <c r="H6" i="12"/>
  <c r="H15" i="12" s="1"/>
  <c r="H60" i="12" s="1"/>
  <c r="G6" i="12"/>
  <c r="G15" i="12" s="1"/>
  <c r="F6" i="12"/>
  <c r="F15" i="12" s="1"/>
  <c r="F60" i="12" s="1"/>
  <c r="E6" i="12"/>
  <c r="E15" i="12" s="1"/>
  <c r="D6" i="12"/>
  <c r="D15" i="12" s="1"/>
  <c r="D60" i="12" s="1"/>
  <c r="E60" i="12" l="1"/>
  <c r="I60" i="12"/>
  <c r="M60" i="12"/>
  <c r="G60" i="12"/>
  <c r="K60" i="12"/>
  <c r="N58" i="11"/>
  <c r="M58" i="11"/>
  <c r="L58" i="11"/>
  <c r="K58" i="11"/>
  <c r="J58" i="11"/>
  <c r="I58" i="11"/>
  <c r="H58" i="11"/>
  <c r="G58" i="11"/>
  <c r="F58" i="11"/>
  <c r="N56" i="11"/>
  <c r="M56" i="11"/>
  <c r="L56" i="11"/>
  <c r="K56" i="11"/>
  <c r="J56" i="11"/>
  <c r="I56" i="11"/>
  <c r="H56" i="11"/>
  <c r="G56" i="11"/>
  <c r="F56" i="11"/>
  <c r="E56" i="11"/>
  <c r="D56" i="11"/>
  <c r="M54" i="11"/>
  <c r="L54" i="11"/>
  <c r="K54" i="11"/>
  <c r="J54" i="11"/>
  <c r="I54" i="11"/>
  <c r="H54" i="11"/>
  <c r="G54" i="11"/>
  <c r="F54" i="11"/>
  <c r="E54" i="11"/>
  <c r="D54" i="11"/>
  <c r="N52" i="11"/>
  <c r="M52" i="11"/>
  <c r="L52" i="11"/>
  <c r="K52" i="11"/>
  <c r="J52" i="11"/>
  <c r="I52" i="11"/>
  <c r="H52" i="11"/>
  <c r="G52" i="11"/>
  <c r="F52" i="11"/>
  <c r="E52" i="11"/>
  <c r="D52" i="11"/>
  <c r="N50" i="11"/>
  <c r="N59" i="11" s="1"/>
  <c r="M50" i="11"/>
  <c r="L50" i="11"/>
  <c r="K50" i="11"/>
  <c r="J50" i="11"/>
  <c r="J59" i="11" s="1"/>
  <c r="I50" i="11"/>
  <c r="H50" i="11"/>
  <c r="G50" i="11"/>
  <c r="F50" i="11"/>
  <c r="F59" i="11" s="1"/>
  <c r="E50" i="11"/>
  <c r="E59" i="11" s="1"/>
  <c r="D50" i="11"/>
  <c r="M47" i="11"/>
  <c r="L47" i="11"/>
  <c r="K47" i="11"/>
  <c r="F47" i="11"/>
  <c r="E47" i="11"/>
  <c r="N45" i="11"/>
  <c r="M45" i="11"/>
  <c r="L45" i="11"/>
  <c r="K45" i="11"/>
  <c r="J45" i="11"/>
  <c r="I45" i="11"/>
  <c r="G45" i="11"/>
  <c r="F45" i="11"/>
  <c r="E45" i="11"/>
  <c r="M43" i="11"/>
  <c r="L43" i="11"/>
  <c r="K43" i="11"/>
  <c r="J43" i="11"/>
  <c r="I43" i="11"/>
  <c r="H43" i="11"/>
  <c r="G43" i="11"/>
  <c r="F43" i="11"/>
  <c r="N41" i="11"/>
  <c r="M41" i="11"/>
  <c r="L41" i="11"/>
  <c r="K41" i="11"/>
  <c r="J41" i="11"/>
  <c r="I41" i="11"/>
  <c r="H41" i="11"/>
  <c r="G41" i="11"/>
  <c r="F41" i="11"/>
  <c r="E41" i="11"/>
  <c r="D41" i="11"/>
  <c r="N39" i="11"/>
  <c r="N48" i="11" s="1"/>
  <c r="M39" i="11"/>
  <c r="M48" i="11" s="1"/>
  <c r="L39" i="11"/>
  <c r="K39" i="11"/>
  <c r="J39" i="11"/>
  <c r="J48" i="11" s="1"/>
  <c r="I39" i="11"/>
  <c r="I48" i="11" s="1"/>
  <c r="H39" i="11"/>
  <c r="H48" i="11" s="1"/>
  <c r="G39" i="11"/>
  <c r="F39" i="11"/>
  <c r="F48" i="11" s="1"/>
  <c r="E39" i="11"/>
  <c r="D39" i="11"/>
  <c r="D48" i="11" s="1"/>
  <c r="N36" i="11"/>
  <c r="M36" i="11"/>
  <c r="L36" i="11"/>
  <c r="I36" i="11"/>
  <c r="H36" i="11"/>
  <c r="F36" i="11"/>
  <c r="N34" i="11"/>
  <c r="M34" i="11"/>
  <c r="K34" i="11"/>
  <c r="J34" i="11"/>
  <c r="I34" i="11"/>
  <c r="H34" i="11"/>
  <c r="G34" i="11"/>
  <c r="F34" i="11"/>
  <c r="M32" i="11"/>
  <c r="L32" i="11"/>
  <c r="K32" i="11"/>
  <c r="J32" i="11"/>
  <c r="I32" i="11"/>
  <c r="H32" i="11"/>
  <c r="G32" i="11"/>
  <c r="F32" i="11"/>
  <c r="E32" i="11"/>
  <c r="N30" i="11"/>
  <c r="M30" i="11"/>
  <c r="L30" i="11"/>
  <c r="K30" i="11"/>
  <c r="J30" i="11"/>
  <c r="J37" i="11" s="1"/>
  <c r="I30" i="11"/>
  <c r="H30" i="11"/>
  <c r="G30" i="11"/>
  <c r="F30" i="11"/>
  <c r="F37" i="11" s="1"/>
  <c r="E30" i="11"/>
  <c r="D30" i="11"/>
  <c r="N28" i="11"/>
  <c r="M28" i="11"/>
  <c r="L28" i="11"/>
  <c r="K28" i="11"/>
  <c r="J28" i="11"/>
  <c r="I28" i="11"/>
  <c r="H28" i="11"/>
  <c r="G28" i="11"/>
  <c r="F28" i="11"/>
  <c r="E28" i="11"/>
  <c r="E37" i="11" s="1"/>
  <c r="D28" i="11"/>
  <c r="D37" i="11" s="1"/>
  <c r="N25" i="11"/>
  <c r="M25" i="11"/>
  <c r="J25" i="11"/>
  <c r="I25" i="11"/>
  <c r="H25" i="11"/>
  <c r="G25" i="11"/>
  <c r="F25" i="11"/>
  <c r="N23" i="11"/>
  <c r="M23" i="11"/>
  <c r="L23" i="11"/>
  <c r="K23" i="11"/>
  <c r="J23" i="11"/>
  <c r="I23" i="11"/>
  <c r="H23" i="11"/>
  <c r="F23" i="11"/>
  <c r="E23" i="11"/>
  <c r="D23" i="11"/>
  <c r="M21" i="11"/>
  <c r="L21" i="11"/>
  <c r="K21" i="11"/>
  <c r="J21" i="11"/>
  <c r="I21" i="11"/>
  <c r="H21" i="11"/>
  <c r="F21" i="11"/>
  <c r="E21" i="11"/>
  <c r="N19" i="11"/>
  <c r="M19" i="11"/>
  <c r="L19" i="11"/>
  <c r="K19" i="11"/>
  <c r="J19" i="11"/>
  <c r="I19" i="11"/>
  <c r="H19" i="11"/>
  <c r="H26" i="11" s="1"/>
  <c r="G19" i="11"/>
  <c r="F19" i="11"/>
  <c r="E19" i="11"/>
  <c r="D19" i="11"/>
  <c r="D26" i="11" s="1"/>
  <c r="N17" i="11"/>
  <c r="M17" i="11"/>
  <c r="L17" i="11"/>
  <c r="K17" i="11"/>
  <c r="K26" i="11" s="1"/>
  <c r="J17" i="11"/>
  <c r="I17" i="11"/>
  <c r="H17" i="11"/>
  <c r="G17" i="11"/>
  <c r="G26" i="11" s="1"/>
  <c r="F17" i="11"/>
  <c r="E17" i="11"/>
  <c r="D17" i="11"/>
  <c r="N14" i="11"/>
  <c r="M14" i="11"/>
  <c r="L14" i="11"/>
  <c r="J14" i="11"/>
  <c r="H14" i="11"/>
  <c r="F14" i="11"/>
  <c r="E14" i="11"/>
  <c r="M12" i="11"/>
  <c r="J12" i="11"/>
  <c r="H12" i="11"/>
  <c r="G12" i="11"/>
  <c r="E12" i="11"/>
  <c r="D12" i="11"/>
  <c r="M10" i="11"/>
  <c r="L10" i="11"/>
  <c r="K10" i="11"/>
  <c r="J10" i="11"/>
  <c r="I10" i="11"/>
  <c r="H10" i="11"/>
  <c r="G10" i="11"/>
  <c r="F10" i="11"/>
  <c r="E10" i="11"/>
  <c r="D10" i="11"/>
  <c r="N8" i="11"/>
  <c r="M8" i="11"/>
  <c r="L8" i="11"/>
  <c r="K8" i="11"/>
  <c r="J8" i="11"/>
  <c r="I8" i="11"/>
  <c r="H8" i="11"/>
  <c r="G8" i="11"/>
  <c r="F8" i="11"/>
  <c r="E8" i="11"/>
  <c r="D8" i="11"/>
  <c r="N6" i="11"/>
  <c r="N15" i="11" s="1"/>
  <c r="M6" i="11"/>
  <c r="L6" i="11"/>
  <c r="K6" i="11"/>
  <c r="J6" i="11"/>
  <c r="J15" i="11" s="1"/>
  <c r="I6" i="11"/>
  <c r="H6" i="11"/>
  <c r="G6" i="11"/>
  <c r="F6" i="11"/>
  <c r="E6" i="11"/>
  <c r="D6" i="11"/>
  <c r="D15" i="11" l="1"/>
  <c r="D60" i="11" s="1"/>
  <c r="E15" i="11"/>
  <c r="I15" i="11"/>
  <c r="I60" i="11" s="1"/>
  <c r="M15" i="11"/>
  <c r="G37" i="11"/>
  <c r="K37" i="11"/>
  <c r="E48" i="11"/>
  <c r="I59" i="11"/>
  <c r="M59" i="11"/>
  <c r="L26" i="11"/>
  <c r="G15" i="11"/>
  <c r="G60" i="11" s="1"/>
  <c r="H15" i="11"/>
  <c r="L15" i="11"/>
  <c r="F15" i="11"/>
  <c r="I37" i="11"/>
  <c r="M37" i="11"/>
  <c r="N37" i="11"/>
  <c r="H37" i="11"/>
  <c r="L37" i="11"/>
  <c r="G48" i="11"/>
  <c r="K48" i="11"/>
  <c r="G59" i="11"/>
  <c r="K59" i="11"/>
  <c r="K15" i="11"/>
  <c r="K60" i="11" s="1"/>
  <c r="E26" i="11"/>
  <c r="I26" i="11"/>
  <c r="M26" i="11"/>
  <c r="M60" i="11" s="1"/>
  <c r="F26" i="11"/>
  <c r="J26" i="11"/>
  <c r="N26" i="11"/>
  <c r="L48" i="11"/>
  <c r="D59" i="11"/>
  <c r="H59" i="11"/>
  <c r="L59" i="11"/>
  <c r="E60" i="11"/>
  <c r="J60" i="11"/>
  <c r="N60" i="11"/>
  <c r="H60" i="11" l="1"/>
  <c r="F60" i="11"/>
  <c r="L60" i="11"/>
  <c r="N58" i="10"/>
  <c r="M58" i="10"/>
  <c r="K58" i="10"/>
  <c r="J58" i="10"/>
  <c r="I58" i="10"/>
  <c r="H58" i="10"/>
  <c r="G58" i="10"/>
  <c r="F58" i="10"/>
  <c r="N56" i="10"/>
  <c r="M56" i="10"/>
  <c r="L56" i="10"/>
  <c r="K56" i="10"/>
  <c r="J56" i="10"/>
  <c r="I56" i="10"/>
  <c r="H56" i="10"/>
  <c r="G56" i="10"/>
  <c r="F56" i="10"/>
  <c r="E56" i="10"/>
  <c r="D56" i="10"/>
  <c r="M54" i="10"/>
  <c r="L54" i="10"/>
  <c r="K54" i="10"/>
  <c r="J54" i="10"/>
  <c r="I54" i="10"/>
  <c r="H54" i="10"/>
  <c r="G54" i="10"/>
  <c r="F54" i="10"/>
  <c r="N52" i="10"/>
  <c r="M52" i="10"/>
  <c r="L52" i="10"/>
  <c r="K52" i="10"/>
  <c r="J52" i="10"/>
  <c r="I52" i="10"/>
  <c r="H52" i="10"/>
  <c r="G52" i="10"/>
  <c r="F52" i="10"/>
  <c r="E52" i="10"/>
  <c r="D52" i="10"/>
  <c r="N50" i="10"/>
  <c r="N59" i="10" s="1"/>
  <c r="M50" i="10"/>
  <c r="L50" i="10"/>
  <c r="K50" i="10"/>
  <c r="K59" i="10" s="1"/>
  <c r="J50" i="10"/>
  <c r="J59" i="10" s="1"/>
  <c r="I50" i="10"/>
  <c r="H50" i="10"/>
  <c r="G50" i="10"/>
  <c r="G59" i="10" s="1"/>
  <c r="F50" i="10"/>
  <c r="F59" i="10" s="1"/>
  <c r="E50" i="10"/>
  <c r="D50" i="10"/>
  <c r="M47" i="10"/>
  <c r="L47" i="10"/>
  <c r="K47" i="10"/>
  <c r="I47" i="10"/>
  <c r="H47" i="10"/>
  <c r="G47" i="10"/>
  <c r="F47" i="10"/>
  <c r="N45" i="10"/>
  <c r="M45" i="10"/>
  <c r="L45" i="10"/>
  <c r="K45" i="10"/>
  <c r="J45" i="10"/>
  <c r="I45" i="10"/>
  <c r="H45" i="10"/>
  <c r="G45" i="10"/>
  <c r="F45" i="10"/>
  <c r="E45" i="10"/>
  <c r="D45" i="10"/>
  <c r="M43" i="10"/>
  <c r="K43" i="10"/>
  <c r="J43" i="10"/>
  <c r="I43" i="10"/>
  <c r="H43" i="10"/>
  <c r="G43" i="10"/>
  <c r="F43" i="10"/>
  <c r="E43" i="10"/>
  <c r="N41" i="10"/>
  <c r="M41" i="10"/>
  <c r="L41" i="10"/>
  <c r="K41" i="10"/>
  <c r="J41" i="10"/>
  <c r="I41" i="10"/>
  <c r="H41" i="10"/>
  <c r="G41" i="10"/>
  <c r="F41" i="10"/>
  <c r="E41" i="10"/>
  <c r="D41" i="10"/>
  <c r="N39" i="10"/>
  <c r="N48" i="10" s="1"/>
  <c r="M39" i="10"/>
  <c r="L39" i="10"/>
  <c r="L48" i="10" s="1"/>
  <c r="K39" i="10"/>
  <c r="J39" i="10"/>
  <c r="J48" i="10" s="1"/>
  <c r="I39" i="10"/>
  <c r="H39" i="10"/>
  <c r="H48" i="10" s="1"/>
  <c r="G39" i="10"/>
  <c r="F39" i="10"/>
  <c r="F48" i="10" s="1"/>
  <c r="E39" i="10"/>
  <c r="D39" i="10"/>
  <c r="D48" i="10" s="1"/>
  <c r="N36" i="10"/>
  <c r="M36" i="10"/>
  <c r="I36" i="10"/>
  <c r="N34" i="10"/>
  <c r="M34" i="10"/>
  <c r="L34" i="10"/>
  <c r="K34" i="10"/>
  <c r="J34" i="10"/>
  <c r="I34" i="10"/>
  <c r="H34" i="10"/>
  <c r="G34" i="10"/>
  <c r="F34" i="10"/>
  <c r="E34" i="10"/>
  <c r="D34" i="10"/>
  <c r="M32" i="10"/>
  <c r="L32" i="10"/>
  <c r="K32" i="10"/>
  <c r="I32" i="10"/>
  <c r="H32" i="10"/>
  <c r="G32" i="10"/>
  <c r="F32" i="10"/>
  <c r="E32" i="10"/>
  <c r="N30" i="10"/>
  <c r="M30" i="10"/>
  <c r="L30" i="10"/>
  <c r="K30" i="10"/>
  <c r="J30" i="10"/>
  <c r="I30" i="10"/>
  <c r="H30" i="10"/>
  <c r="G30" i="10"/>
  <c r="F30" i="10"/>
  <c r="E30" i="10"/>
  <c r="D30" i="10"/>
  <c r="N28" i="10"/>
  <c r="N37" i="10" s="1"/>
  <c r="M28" i="10"/>
  <c r="L28" i="10"/>
  <c r="K28" i="10"/>
  <c r="J28" i="10"/>
  <c r="J37" i="10" s="1"/>
  <c r="I28" i="10"/>
  <c r="H28" i="10"/>
  <c r="H37" i="10" s="1"/>
  <c r="G28" i="10"/>
  <c r="F28" i="10"/>
  <c r="F37" i="10" s="1"/>
  <c r="E28" i="10"/>
  <c r="D28" i="10"/>
  <c r="D37" i="10" s="1"/>
  <c r="M25" i="10"/>
  <c r="J25" i="10"/>
  <c r="I25" i="10"/>
  <c r="H25" i="10"/>
  <c r="G25" i="10"/>
  <c r="F25" i="10"/>
  <c r="N23" i="10"/>
  <c r="M23" i="10"/>
  <c r="L23" i="10"/>
  <c r="K23" i="10"/>
  <c r="J23" i="10"/>
  <c r="I23" i="10"/>
  <c r="H23" i="10"/>
  <c r="G23" i="10"/>
  <c r="F23" i="10"/>
  <c r="E23" i="10"/>
  <c r="D23" i="10"/>
  <c r="M21" i="10"/>
  <c r="L21" i="10"/>
  <c r="K21" i="10"/>
  <c r="J21" i="10"/>
  <c r="I21" i="10"/>
  <c r="H21" i="10"/>
  <c r="G21" i="10"/>
  <c r="F21" i="10"/>
  <c r="E21" i="10"/>
  <c r="N19" i="10"/>
  <c r="M19" i="10"/>
  <c r="L19" i="10"/>
  <c r="K19" i="10"/>
  <c r="J19" i="10"/>
  <c r="I19" i="10"/>
  <c r="H19" i="10"/>
  <c r="G19" i="10"/>
  <c r="F19" i="10"/>
  <c r="E19" i="10"/>
  <c r="D19" i="10"/>
  <c r="N17" i="10"/>
  <c r="N26" i="10" s="1"/>
  <c r="M17" i="10"/>
  <c r="L17" i="10"/>
  <c r="L26" i="10" s="1"/>
  <c r="K17" i="10"/>
  <c r="J17" i="10"/>
  <c r="J26" i="10" s="1"/>
  <c r="I17" i="10"/>
  <c r="H17" i="10"/>
  <c r="H26" i="10" s="1"/>
  <c r="G17" i="10"/>
  <c r="F17" i="10"/>
  <c r="F26" i="10" s="1"/>
  <c r="E17" i="10"/>
  <c r="D17" i="10"/>
  <c r="D26" i="10" s="1"/>
  <c r="N14" i="10"/>
  <c r="M14" i="10"/>
  <c r="L14" i="10"/>
  <c r="K14" i="10"/>
  <c r="J14" i="10"/>
  <c r="G14" i="10"/>
  <c r="F14" i="10"/>
  <c r="E14" i="10"/>
  <c r="D14" i="10"/>
  <c r="N12" i="10"/>
  <c r="M12" i="10"/>
  <c r="L12" i="10"/>
  <c r="K12" i="10"/>
  <c r="J12" i="10"/>
  <c r="I12" i="10"/>
  <c r="H12" i="10"/>
  <c r="G12" i="10"/>
  <c r="F12" i="10"/>
  <c r="E12" i="10"/>
  <c r="D12" i="10"/>
  <c r="M10" i="10"/>
  <c r="L10" i="10"/>
  <c r="K10" i="10"/>
  <c r="J10" i="10"/>
  <c r="I10" i="10"/>
  <c r="H10" i="10"/>
  <c r="G10" i="10"/>
  <c r="F10" i="10"/>
  <c r="E10" i="10"/>
  <c r="N8" i="10"/>
  <c r="M8" i="10"/>
  <c r="L8" i="10"/>
  <c r="K8" i="10"/>
  <c r="J8" i="10"/>
  <c r="I8" i="10"/>
  <c r="H8" i="10"/>
  <c r="G8" i="10"/>
  <c r="F8" i="10"/>
  <c r="E8" i="10"/>
  <c r="D8" i="10"/>
  <c r="N6" i="10"/>
  <c r="M6" i="10"/>
  <c r="M15" i="10" s="1"/>
  <c r="L6" i="10"/>
  <c r="K6" i="10"/>
  <c r="J6" i="10"/>
  <c r="I6" i="10"/>
  <c r="I15" i="10" s="1"/>
  <c r="H6" i="10"/>
  <c r="G6" i="10"/>
  <c r="F6" i="10"/>
  <c r="E6" i="10"/>
  <c r="D6" i="10"/>
  <c r="F15" i="10" l="1"/>
  <c r="J15" i="10"/>
  <c r="N15" i="10"/>
  <c r="G15" i="10"/>
  <c r="K15" i="10"/>
  <c r="G26" i="10"/>
  <c r="K26" i="10"/>
  <c r="G37" i="10"/>
  <c r="K37" i="10"/>
  <c r="G48" i="10"/>
  <c r="K48" i="10"/>
  <c r="D59" i="10"/>
  <c r="H59" i="10"/>
  <c r="L59" i="10"/>
  <c r="L37" i="10"/>
  <c r="D15" i="10"/>
  <c r="H15" i="10"/>
  <c r="L15" i="10"/>
  <c r="L60" i="10" s="1"/>
  <c r="E15" i="10"/>
  <c r="E26" i="10"/>
  <c r="I26" i="10"/>
  <c r="M26" i="10"/>
  <c r="M60" i="10" s="1"/>
  <c r="E37" i="10"/>
  <c r="I37" i="10"/>
  <c r="M37" i="10"/>
  <c r="E48" i="10"/>
  <c r="I48" i="10"/>
  <c r="I60" i="10" s="1"/>
  <c r="M48" i="10"/>
  <c r="E59" i="10"/>
  <c r="I59" i="10"/>
  <c r="M59" i="10"/>
  <c r="F60" i="10"/>
  <c r="N60" i="10"/>
  <c r="D60" i="10"/>
  <c r="H60" i="10"/>
  <c r="J60" i="10"/>
  <c r="E60" i="10" l="1"/>
  <c r="G60" i="10"/>
  <c r="K60" i="10"/>
  <c r="N58" i="9"/>
  <c r="M58" i="9"/>
  <c r="L58" i="9"/>
  <c r="K58" i="9"/>
  <c r="J58" i="9"/>
  <c r="I58" i="9"/>
  <c r="H58" i="9"/>
  <c r="G58" i="9"/>
  <c r="F58" i="9"/>
  <c r="N56" i="9"/>
  <c r="M56" i="9"/>
  <c r="K56" i="9"/>
  <c r="J56" i="9"/>
  <c r="I56" i="9"/>
  <c r="H56" i="9"/>
  <c r="G56" i="9"/>
  <c r="F56" i="9"/>
  <c r="D56" i="9"/>
  <c r="M54" i="9"/>
  <c r="L54" i="9"/>
  <c r="K54" i="9"/>
  <c r="J54" i="9"/>
  <c r="I54" i="9"/>
  <c r="H54" i="9"/>
  <c r="G54" i="9"/>
  <c r="F54" i="9"/>
  <c r="E54" i="9"/>
  <c r="N52" i="9"/>
  <c r="M52" i="9"/>
  <c r="L52" i="9"/>
  <c r="K52" i="9"/>
  <c r="J52" i="9"/>
  <c r="I52" i="9"/>
  <c r="H52" i="9"/>
  <c r="G52" i="9"/>
  <c r="F52" i="9"/>
  <c r="E52" i="9"/>
  <c r="D52" i="9"/>
  <c r="N50" i="9"/>
  <c r="M50" i="9"/>
  <c r="M59" i="9" s="1"/>
  <c r="L50" i="9"/>
  <c r="L59" i="9" s="1"/>
  <c r="K50" i="9"/>
  <c r="K59" i="9" s="1"/>
  <c r="J50" i="9"/>
  <c r="I50" i="9"/>
  <c r="I59" i="9" s="1"/>
  <c r="H50" i="9"/>
  <c r="H59" i="9" s="1"/>
  <c r="G50" i="9"/>
  <c r="G59" i="9" s="1"/>
  <c r="F50" i="9"/>
  <c r="E50" i="9"/>
  <c r="E59" i="9" s="1"/>
  <c r="D50" i="9"/>
  <c r="D59" i="9" s="1"/>
  <c r="M47" i="9"/>
  <c r="L47" i="9"/>
  <c r="K47" i="9"/>
  <c r="F47" i="9"/>
  <c r="M45" i="9"/>
  <c r="L45" i="9"/>
  <c r="K45" i="9"/>
  <c r="J45" i="9"/>
  <c r="I45" i="9"/>
  <c r="H45" i="9"/>
  <c r="G45" i="9"/>
  <c r="F45" i="9"/>
  <c r="M43" i="9"/>
  <c r="L43" i="9"/>
  <c r="K43" i="9"/>
  <c r="J43" i="9"/>
  <c r="I43" i="9"/>
  <c r="H43" i="9"/>
  <c r="G43" i="9"/>
  <c r="F43" i="9"/>
  <c r="N41" i="9"/>
  <c r="M41" i="9"/>
  <c r="L41" i="9"/>
  <c r="K41" i="9"/>
  <c r="J41" i="9"/>
  <c r="I41" i="9"/>
  <c r="H41" i="9"/>
  <c r="G41" i="9"/>
  <c r="F41" i="9"/>
  <c r="E41" i="9"/>
  <c r="D41" i="9"/>
  <c r="N39" i="9"/>
  <c r="N48" i="9" s="1"/>
  <c r="M39" i="9"/>
  <c r="L39" i="9"/>
  <c r="L48" i="9" s="1"/>
  <c r="K39" i="9"/>
  <c r="K48" i="9" s="1"/>
  <c r="J39" i="9"/>
  <c r="J48" i="9" s="1"/>
  <c r="I39" i="9"/>
  <c r="I48" i="9" s="1"/>
  <c r="H39" i="9"/>
  <c r="H48" i="9" s="1"/>
  <c r="G39" i="9"/>
  <c r="G48" i="9" s="1"/>
  <c r="F39" i="9"/>
  <c r="F48" i="9" s="1"/>
  <c r="E39" i="9"/>
  <c r="E48" i="9" s="1"/>
  <c r="D39" i="9"/>
  <c r="D48" i="9" s="1"/>
  <c r="N36" i="9"/>
  <c r="M36" i="9"/>
  <c r="L36" i="9"/>
  <c r="H36" i="9"/>
  <c r="F36" i="9"/>
  <c r="N34" i="9"/>
  <c r="M34" i="9"/>
  <c r="K34" i="9"/>
  <c r="I34" i="9"/>
  <c r="H34" i="9"/>
  <c r="G34" i="9"/>
  <c r="D34" i="9"/>
  <c r="M32" i="9"/>
  <c r="L32" i="9"/>
  <c r="K32" i="9"/>
  <c r="J32" i="9"/>
  <c r="I32" i="9"/>
  <c r="H32" i="9"/>
  <c r="G32" i="9"/>
  <c r="F32" i="9"/>
  <c r="E32" i="9"/>
  <c r="N30" i="9"/>
  <c r="M30" i="9"/>
  <c r="L30" i="9"/>
  <c r="K30" i="9"/>
  <c r="J30" i="9"/>
  <c r="I30" i="9"/>
  <c r="H30" i="9"/>
  <c r="H37" i="9" s="1"/>
  <c r="G30" i="9"/>
  <c r="F30" i="9"/>
  <c r="E30" i="9"/>
  <c r="D30" i="9"/>
  <c r="D37" i="9" s="1"/>
  <c r="N28" i="9"/>
  <c r="N37" i="9" s="1"/>
  <c r="M28" i="9"/>
  <c r="M37" i="9" s="1"/>
  <c r="L28" i="9"/>
  <c r="K28" i="9"/>
  <c r="J28" i="9"/>
  <c r="J37" i="9" s="1"/>
  <c r="I28" i="9"/>
  <c r="I37" i="9" s="1"/>
  <c r="H28" i="9"/>
  <c r="G28" i="9"/>
  <c r="F28" i="9"/>
  <c r="F37" i="9" s="1"/>
  <c r="E28" i="9"/>
  <c r="E37" i="9" s="1"/>
  <c r="D28" i="9"/>
  <c r="N25" i="9"/>
  <c r="M25" i="9"/>
  <c r="J25" i="9"/>
  <c r="I25" i="9"/>
  <c r="H25" i="9"/>
  <c r="G25" i="9"/>
  <c r="F25" i="9"/>
  <c r="N23" i="9"/>
  <c r="M23" i="9"/>
  <c r="L23" i="9"/>
  <c r="K23" i="9"/>
  <c r="J23" i="9"/>
  <c r="I23" i="9"/>
  <c r="H23" i="9"/>
  <c r="G23" i="9"/>
  <c r="F23" i="9"/>
  <c r="E23" i="9"/>
  <c r="D23" i="9"/>
  <c r="M21" i="9"/>
  <c r="L21" i="9"/>
  <c r="K21" i="9"/>
  <c r="J21" i="9"/>
  <c r="I21" i="9"/>
  <c r="H21" i="9"/>
  <c r="F21" i="9"/>
  <c r="E21" i="9"/>
  <c r="N19" i="9"/>
  <c r="M19" i="9"/>
  <c r="L19" i="9"/>
  <c r="K19" i="9"/>
  <c r="J19" i="9"/>
  <c r="I19" i="9"/>
  <c r="H19" i="9"/>
  <c r="G19" i="9"/>
  <c r="F19" i="9"/>
  <c r="E19" i="9"/>
  <c r="D19" i="9"/>
  <c r="N17" i="9"/>
  <c r="N26" i="9" s="1"/>
  <c r="M17" i="9"/>
  <c r="M26" i="9" s="1"/>
  <c r="L17" i="9"/>
  <c r="K17" i="9"/>
  <c r="K26" i="9" s="1"/>
  <c r="J17" i="9"/>
  <c r="J26" i="9" s="1"/>
  <c r="I17" i="9"/>
  <c r="I26" i="9" s="1"/>
  <c r="H17" i="9"/>
  <c r="H26" i="9" s="1"/>
  <c r="G17" i="9"/>
  <c r="G26" i="9" s="1"/>
  <c r="F17" i="9"/>
  <c r="F26" i="9" s="1"/>
  <c r="E17" i="9"/>
  <c r="E26" i="9" s="1"/>
  <c r="D17" i="9"/>
  <c r="D26" i="9" s="1"/>
  <c r="N14" i="9"/>
  <c r="M14" i="9"/>
  <c r="K14" i="9"/>
  <c r="J14" i="9"/>
  <c r="H14" i="9"/>
  <c r="G14" i="9"/>
  <c r="E14" i="9"/>
  <c r="N12" i="9"/>
  <c r="M12" i="9"/>
  <c r="L12" i="9"/>
  <c r="K12" i="9"/>
  <c r="J12" i="9"/>
  <c r="I12" i="9"/>
  <c r="H12" i="9"/>
  <c r="G12" i="9"/>
  <c r="F12" i="9"/>
  <c r="E12" i="9"/>
  <c r="D12" i="9"/>
  <c r="M10" i="9"/>
  <c r="L10" i="9"/>
  <c r="K10" i="9"/>
  <c r="J10" i="9"/>
  <c r="I10" i="9"/>
  <c r="H10" i="9"/>
  <c r="G10" i="9"/>
  <c r="F10" i="9"/>
  <c r="E10" i="9"/>
  <c r="E15" i="9" s="1"/>
  <c r="E60" i="9" s="1"/>
  <c r="D10" i="9"/>
  <c r="N8" i="9"/>
  <c r="M8" i="9"/>
  <c r="L8" i="9"/>
  <c r="K8" i="9"/>
  <c r="J8" i="9"/>
  <c r="I8" i="9"/>
  <c r="H8" i="9"/>
  <c r="G8" i="9"/>
  <c r="F8" i="9"/>
  <c r="E8" i="9"/>
  <c r="D8" i="9"/>
  <c r="N6" i="9"/>
  <c r="N15" i="9" s="1"/>
  <c r="M6" i="9"/>
  <c r="L6" i="9"/>
  <c r="K6" i="9"/>
  <c r="K15" i="9" s="1"/>
  <c r="J6" i="9"/>
  <c r="J15" i="9" s="1"/>
  <c r="I6" i="9"/>
  <c r="H6" i="9"/>
  <c r="G6" i="9"/>
  <c r="G15" i="9" s="1"/>
  <c r="F6" i="9"/>
  <c r="F15" i="9" s="1"/>
  <c r="E6" i="9"/>
  <c r="D6" i="9"/>
  <c r="G37" i="9" l="1"/>
  <c r="G60" i="9" s="1"/>
  <c r="K37" i="9"/>
  <c r="K60" i="9" s="1"/>
  <c r="L37" i="9"/>
  <c r="D15" i="9"/>
  <c r="H15" i="9"/>
  <c r="H60" i="9" s="1"/>
  <c r="L15" i="9"/>
  <c r="L26" i="9"/>
  <c r="M48" i="9"/>
  <c r="I15" i="9"/>
  <c r="I60" i="9" s="1"/>
  <c r="M15" i="9"/>
  <c r="M60" i="9" s="1"/>
  <c r="F59" i="9"/>
  <c r="J59" i="9"/>
  <c r="J60" i="9" s="1"/>
  <c r="N59" i="9"/>
  <c r="N60" i="9" s="1"/>
  <c r="F60" i="9"/>
  <c r="D60" i="9"/>
  <c r="L60" i="9"/>
  <c r="N58" i="8" l="1"/>
  <c r="M58" i="8"/>
  <c r="K58" i="8"/>
  <c r="J58" i="8"/>
  <c r="H58" i="8"/>
  <c r="G58" i="8"/>
  <c r="F58" i="8"/>
  <c r="N56" i="8"/>
  <c r="M56" i="8"/>
  <c r="L56" i="8"/>
  <c r="K56" i="8"/>
  <c r="J56" i="8"/>
  <c r="I56" i="8"/>
  <c r="H56" i="8"/>
  <c r="G56" i="8"/>
  <c r="F56" i="8"/>
  <c r="E56" i="8"/>
  <c r="D56" i="8"/>
  <c r="M54" i="8"/>
  <c r="L54" i="8"/>
  <c r="K54" i="8"/>
  <c r="J54" i="8"/>
  <c r="J59" i="8" s="1"/>
  <c r="I54" i="8"/>
  <c r="H54" i="8"/>
  <c r="G54" i="8"/>
  <c r="F54" i="8"/>
  <c r="F59" i="8" s="1"/>
  <c r="E54" i="8"/>
  <c r="D54" i="8"/>
  <c r="N52" i="8"/>
  <c r="M52" i="8"/>
  <c r="L52" i="8"/>
  <c r="K52" i="8"/>
  <c r="J52" i="8"/>
  <c r="I52" i="8"/>
  <c r="H52" i="8"/>
  <c r="G52" i="8"/>
  <c r="F52" i="8"/>
  <c r="E52" i="8"/>
  <c r="D52" i="8"/>
  <c r="N50" i="8"/>
  <c r="N59" i="8" s="1"/>
  <c r="M50" i="8"/>
  <c r="L50" i="8"/>
  <c r="L59" i="8" s="1"/>
  <c r="K50" i="8"/>
  <c r="K59" i="8" s="1"/>
  <c r="J50" i="8"/>
  <c r="I50" i="8"/>
  <c r="H50" i="8"/>
  <c r="H59" i="8" s="1"/>
  <c r="G50" i="8"/>
  <c r="F50" i="8"/>
  <c r="E50" i="8"/>
  <c r="D50" i="8"/>
  <c r="D59" i="8" s="1"/>
  <c r="M47" i="8"/>
  <c r="F47" i="8"/>
  <c r="N45" i="8"/>
  <c r="M45" i="8"/>
  <c r="L45" i="8"/>
  <c r="K45" i="8"/>
  <c r="J45" i="8"/>
  <c r="I45" i="8"/>
  <c r="H45" i="8"/>
  <c r="G45" i="8"/>
  <c r="F45" i="8"/>
  <c r="E45" i="8"/>
  <c r="D45" i="8"/>
  <c r="M43" i="8"/>
  <c r="L43" i="8"/>
  <c r="K43" i="8"/>
  <c r="J43" i="8"/>
  <c r="I43" i="8"/>
  <c r="H43" i="8"/>
  <c r="G43" i="8"/>
  <c r="F43" i="8"/>
  <c r="N41" i="8"/>
  <c r="M41" i="8"/>
  <c r="L41" i="8"/>
  <c r="K41" i="8"/>
  <c r="J41" i="8"/>
  <c r="I41" i="8"/>
  <c r="H41" i="8"/>
  <c r="G41" i="8"/>
  <c r="F41" i="8"/>
  <c r="E41" i="8"/>
  <c r="D41" i="8"/>
  <c r="N39" i="8"/>
  <c r="N48" i="8" s="1"/>
  <c r="M39" i="8"/>
  <c r="L39" i="8"/>
  <c r="K39" i="8"/>
  <c r="J39" i="8"/>
  <c r="J48" i="8" s="1"/>
  <c r="I39" i="8"/>
  <c r="H39" i="8"/>
  <c r="G39" i="8"/>
  <c r="F39" i="8"/>
  <c r="F48" i="8" s="1"/>
  <c r="E39" i="8"/>
  <c r="D39" i="8"/>
  <c r="M36" i="8"/>
  <c r="L36" i="8"/>
  <c r="K36" i="8"/>
  <c r="I36" i="8"/>
  <c r="H36" i="8"/>
  <c r="F36" i="8"/>
  <c r="N34" i="8"/>
  <c r="M34" i="8"/>
  <c r="L34" i="8"/>
  <c r="K34" i="8"/>
  <c r="J34" i="8"/>
  <c r="I34" i="8"/>
  <c r="H34" i="8"/>
  <c r="G34" i="8"/>
  <c r="F34" i="8"/>
  <c r="E34" i="8"/>
  <c r="D34" i="8"/>
  <c r="M32" i="8"/>
  <c r="L32" i="8"/>
  <c r="K32" i="8"/>
  <c r="J32" i="8"/>
  <c r="I32" i="8"/>
  <c r="H32" i="8"/>
  <c r="G32" i="8"/>
  <c r="F32" i="8"/>
  <c r="E32" i="8"/>
  <c r="N30" i="8"/>
  <c r="M30" i="8"/>
  <c r="L30" i="8"/>
  <c r="K30" i="8"/>
  <c r="J30" i="8"/>
  <c r="I30" i="8"/>
  <c r="H30" i="8"/>
  <c r="G30" i="8"/>
  <c r="F30" i="8"/>
  <c r="E30" i="8"/>
  <c r="D30" i="8"/>
  <c r="N28" i="8"/>
  <c r="N37" i="8" s="1"/>
  <c r="M28" i="8"/>
  <c r="L28" i="8"/>
  <c r="K28" i="8"/>
  <c r="K37" i="8" s="1"/>
  <c r="J28" i="8"/>
  <c r="I28" i="8"/>
  <c r="I37" i="8" s="1"/>
  <c r="H28" i="8"/>
  <c r="G28" i="8"/>
  <c r="G37" i="8" s="1"/>
  <c r="F28" i="8"/>
  <c r="E28" i="8"/>
  <c r="E37" i="8" s="1"/>
  <c r="D28" i="8"/>
  <c r="N25" i="8"/>
  <c r="M25" i="8"/>
  <c r="L25" i="8"/>
  <c r="K25" i="8"/>
  <c r="J25" i="8"/>
  <c r="I25" i="8"/>
  <c r="H25" i="8"/>
  <c r="G25" i="8"/>
  <c r="F25" i="8"/>
  <c r="E25" i="8"/>
  <c r="N23" i="8"/>
  <c r="M23" i="8"/>
  <c r="L23" i="8"/>
  <c r="K23" i="8"/>
  <c r="J23" i="8"/>
  <c r="I23" i="8"/>
  <c r="H23" i="8"/>
  <c r="G23" i="8"/>
  <c r="F23" i="8"/>
  <c r="E23" i="8"/>
  <c r="D23" i="8"/>
  <c r="M21" i="8"/>
  <c r="L21" i="8"/>
  <c r="K21" i="8"/>
  <c r="J21" i="8"/>
  <c r="I21" i="8"/>
  <c r="H21" i="8"/>
  <c r="F21" i="8"/>
  <c r="E21" i="8"/>
  <c r="N19" i="8"/>
  <c r="M19" i="8"/>
  <c r="L19" i="8"/>
  <c r="K19" i="8"/>
  <c r="J19" i="8"/>
  <c r="I19" i="8"/>
  <c r="H19" i="8"/>
  <c r="G19" i="8"/>
  <c r="F19" i="8"/>
  <c r="E19" i="8"/>
  <c r="D19" i="8"/>
  <c r="N17" i="8"/>
  <c r="N26" i="8" s="1"/>
  <c r="M17" i="8"/>
  <c r="M26" i="8" s="1"/>
  <c r="L17" i="8"/>
  <c r="K17" i="8"/>
  <c r="J17" i="8"/>
  <c r="J26" i="8" s="1"/>
  <c r="I17" i="8"/>
  <c r="I26" i="8" s="1"/>
  <c r="H17" i="8"/>
  <c r="G17" i="8"/>
  <c r="F17" i="8"/>
  <c r="F26" i="8" s="1"/>
  <c r="E17" i="8"/>
  <c r="D17" i="8"/>
  <c r="N14" i="8"/>
  <c r="M14" i="8"/>
  <c r="L14" i="8"/>
  <c r="K14" i="8"/>
  <c r="J14" i="8"/>
  <c r="H14" i="8"/>
  <c r="G14" i="8"/>
  <c r="F14" i="8"/>
  <c r="N12" i="8"/>
  <c r="M12" i="8"/>
  <c r="L12" i="8"/>
  <c r="K12" i="8"/>
  <c r="J12" i="8"/>
  <c r="I12" i="8"/>
  <c r="H12" i="8"/>
  <c r="G12" i="8"/>
  <c r="F12" i="8"/>
  <c r="E12" i="8"/>
  <c r="D12" i="8"/>
  <c r="M10" i="8"/>
  <c r="L10" i="8"/>
  <c r="K10" i="8"/>
  <c r="J10" i="8"/>
  <c r="I10" i="8"/>
  <c r="H10" i="8"/>
  <c r="G10" i="8"/>
  <c r="F10" i="8"/>
  <c r="E10" i="8"/>
  <c r="D10" i="8"/>
  <c r="N8" i="8"/>
  <c r="N15" i="8" s="1"/>
  <c r="M8" i="8"/>
  <c r="L8" i="8"/>
  <c r="K8" i="8"/>
  <c r="J8" i="8"/>
  <c r="J15" i="8" s="1"/>
  <c r="I8" i="8"/>
  <c r="H8" i="8"/>
  <c r="G8" i="8"/>
  <c r="F8" i="8"/>
  <c r="F15" i="8" s="1"/>
  <c r="E8" i="8"/>
  <c r="D8" i="8"/>
  <c r="N6" i="8"/>
  <c r="M6" i="8"/>
  <c r="M15" i="8" s="1"/>
  <c r="L6" i="8"/>
  <c r="L15" i="8" s="1"/>
  <c r="K6" i="8"/>
  <c r="J6" i="8"/>
  <c r="I6" i="8"/>
  <c r="I15" i="8" s="1"/>
  <c r="H6" i="8"/>
  <c r="G6" i="8"/>
  <c r="F6" i="8"/>
  <c r="E6" i="8"/>
  <c r="E15" i="8" s="1"/>
  <c r="D6" i="8"/>
  <c r="D15" i="8" s="1"/>
  <c r="H15" i="8" l="1"/>
  <c r="L60" i="8"/>
  <c r="E26" i="8"/>
  <c r="F37" i="8"/>
  <c r="J37" i="8"/>
  <c r="G48" i="8"/>
  <c r="G60" i="8" s="1"/>
  <c r="K48" i="8"/>
  <c r="G59" i="8"/>
  <c r="G26" i="8"/>
  <c r="K26" i="8"/>
  <c r="K60" i="8" s="1"/>
  <c r="D26" i="8"/>
  <c r="D60" i="8" s="1"/>
  <c r="H26" i="8"/>
  <c r="L26" i="8"/>
  <c r="D37" i="8"/>
  <c r="H37" i="8"/>
  <c r="L37" i="8"/>
  <c r="D48" i="8"/>
  <c r="H48" i="8"/>
  <c r="L48" i="8"/>
  <c r="E59" i="8"/>
  <c r="I59" i="8"/>
  <c r="M59" i="8"/>
  <c r="M60" i="8" s="1"/>
  <c r="G15" i="8"/>
  <c r="K15" i="8"/>
  <c r="M37" i="8"/>
  <c r="E48" i="8"/>
  <c r="E60" i="8" s="1"/>
  <c r="I48" i="8"/>
  <c r="I60" i="8" s="1"/>
  <c r="M48" i="8"/>
  <c r="F60" i="8"/>
  <c r="J60" i="8"/>
  <c r="N60" i="8"/>
  <c r="H60" i="8" l="1"/>
  <c r="N58" i="7"/>
  <c r="M58" i="7"/>
  <c r="L58" i="7"/>
  <c r="K58" i="7"/>
  <c r="J58" i="7"/>
  <c r="I58" i="7"/>
  <c r="H58" i="7"/>
  <c r="G58" i="7"/>
  <c r="F58" i="7"/>
  <c r="N56" i="7"/>
  <c r="M56" i="7"/>
  <c r="L56" i="7"/>
  <c r="K56" i="7"/>
  <c r="J56" i="7"/>
  <c r="I56" i="7"/>
  <c r="H56" i="7"/>
  <c r="G56" i="7"/>
  <c r="F56" i="7"/>
  <c r="E56" i="7"/>
  <c r="D56" i="7"/>
  <c r="M54" i="7"/>
  <c r="L54" i="7"/>
  <c r="K54" i="7"/>
  <c r="J54" i="7"/>
  <c r="I54" i="7"/>
  <c r="H54" i="7"/>
  <c r="G54" i="7"/>
  <c r="F54" i="7"/>
  <c r="E54" i="7"/>
  <c r="D54" i="7"/>
  <c r="N52" i="7"/>
  <c r="M52" i="7"/>
  <c r="L52" i="7"/>
  <c r="K52" i="7"/>
  <c r="J52" i="7"/>
  <c r="I52" i="7"/>
  <c r="H52" i="7"/>
  <c r="G52" i="7"/>
  <c r="F52" i="7"/>
  <c r="E52" i="7"/>
  <c r="D52" i="7"/>
  <c r="N50" i="7"/>
  <c r="N59" i="7" s="1"/>
  <c r="M50" i="7"/>
  <c r="L50" i="7"/>
  <c r="K50" i="7"/>
  <c r="J50" i="7"/>
  <c r="J59" i="7" s="1"/>
  <c r="I50" i="7"/>
  <c r="H50" i="7"/>
  <c r="G50" i="7"/>
  <c r="F50" i="7"/>
  <c r="F59" i="7" s="1"/>
  <c r="E50" i="7"/>
  <c r="E59" i="7" s="1"/>
  <c r="D50" i="7"/>
  <c r="M47" i="7"/>
  <c r="L47" i="7"/>
  <c r="K47" i="7"/>
  <c r="F47" i="7"/>
  <c r="E47" i="7"/>
  <c r="N45" i="7"/>
  <c r="M45" i="7"/>
  <c r="L45" i="7"/>
  <c r="K45" i="7"/>
  <c r="J45" i="7"/>
  <c r="I45" i="7"/>
  <c r="H45" i="7"/>
  <c r="G45" i="7"/>
  <c r="F45" i="7"/>
  <c r="E45" i="7"/>
  <c r="D45" i="7"/>
  <c r="M43" i="7"/>
  <c r="L43" i="7"/>
  <c r="K43" i="7"/>
  <c r="J43" i="7"/>
  <c r="I43" i="7"/>
  <c r="H43" i="7"/>
  <c r="G43" i="7"/>
  <c r="F43" i="7"/>
  <c r="N41" i="7"/>
  <c r="M41" i="7"/>
  <c r="L41" i="7"/>
  <c r="K41" i="7"/>
  <c r="J41" i="7"/>
  <c r="I41" i="7"/>
  <c r="H41" i="7"/>
  <c r="G41" i="7"/>
  <c r="F41" i="7"/>
  <c r="E41" i="7"/>
  <c r="D41" i="7"/>
  <c r="N39" i="7"/>
  <c r="M39" i="7"/>
  <c r="L39" i="7"/>
  <c r="K39" i="7"/>
  <c r="J39" i="7"/>
  <c r="I39" i="7"/>
  <c r="H39" i="7"/>
  <c r="G39" i="7"/>
  <c r="F39" i="7"/>
  <c r="E39" i="7"/>
  <c r="D39" i="7"/>
  <c r="N36" i="7"/>
  <c r="M36" i="7"/>
  <c r="L36" i="7"/>
  <c r="I36" i="7"/>
  <c r="H36" i="7"/>
  <c r="F36" i="7"/>
  <c r="E36" i="7"/>
  <c r="N34" i="7"/>
  <c r="M34" i="7"/>
  <c r="L34" i="7"/>
  <c r="K34" i="7"/>
  <c r="J34" i="7"/>
  <c r="I34" i="7"/>
  <c r="H34" i="7"/>
  <c r="G34" i="7"/>
  <c r="F34" i="7"/>
  <c r="E34" i="7"/>
  <c r="D34" i="7"/>
  <c r="N32" i="7"/>
  <c r="M32" i="7"/>
  <c r="L32" i="7"/>
  <c r="K32" i="7"/>
  <c r="J32" i="7"/>
  <c r="I32" i="7"/>
  <c r="H32" i="7"/>
  <c r="G32" i="7"/>
  <c r="F32" i="7"/>
  <c r="E32" i="7"/>
  <c r="N30" i="7"/>
  <c r="M30" i="7"/>
  <c r="L30" i="7"/>
  <c r="K30" i="7"/>
  <c r="J30" i="7"/>
  <c r="I30" i="7"/>
  <c r="H30" i="7"/>
  <c r="G30" i="7"/>
  <c r="F30" i="7"/>
  <c r="E30" i="7"/>
  <c r="D30" i="7"/>
  <c r="N28" i="7"/>
  <c r="M28" i="7"/>
  <c r="M37" i="7" s="1"/>
  <c r="L28" i="7"/>
  <c r="L37" i="7" s="1"/>
  <c r="K28" i="7"/>
  <c r="K37" i="7" s="1"/>
  <c r="J28" i="7"/>
  <c r="I28" i="7"/>
  <c r="I37" i="7" s="1"/>
  <c r="H28" i="7"/>
  <c r="H37" i="7" s="1"/>
  <c r="G28" i="7"/>
  <c r="G37" i="7" s="1"/>
  <c r="F28" i="7"/>
  <c r="E28" i="7"/>
  <c r="E37" i="7" s="1"/>
  <c r="D28" i="7"/>
  <c r="D37" i="7" s="1"/>
  <c r="N25" i="7"/>
  <c r="M25" i="7"/>
  <c r="J25" i="7"/>
  <c r="I25" i="7"/>
  <c r="H25" i="7"/>
  <c r="G25" i="7"/>
  <c r="F25" i="7"/>
  <c r="N23" i="7"/>
  <c r="M23" i="7"/>
  <c r="L23" i="7"/>
  <c r="K23" i="7"/>
  <c r="J23" i="7"/>
  <c r="I23" i="7"/>
  <c r="H23" i="7"/>
  <c r="G23" i="7"/>
  <c r="F23" i="7"/>
  <c r="E23" i="7"/>
  <c r="D23" i="7"/>
  <c r="M21" i="7"/>
  <c r="L21" i="7"/>
  <c r="K21" i="7"/>
  <c r="J21" i="7"/>
  <c r="I21" i="7"/>
  <c r="H21" i="7"/>
  <c r="F21" i="7"/>
  <c r="E21" i="7"/>
  <c r="N19" i="7"/>
  <c r="M19" i="7"/>
  <c r="L19" i="7"/>
  <c r="K19" i="7"/>
  <c r="J19" i="7"/>
  <c r="I19" i="7"/>
  <c r="H19" i="7"/>
  <c r="G19" i="7"/>
  <c r="F19" i="7"/>
  <c r="E19" i="7"/>
  <c r="D19" i="7"/>
  <c r="N17" i="7"/>
  <c r="M17" i="7"/>
  <c r="M26" i="7" s="1"/>
  <c r="L17" i="7"/>
  <c r="K17" i="7"/>
  <c r="J17" i="7"/>
  <c r="I17" i="7"/>
  <c r="I26" i="7" s="1"/>
  <c r="H17" i="7"/>
  <c r="H26" i="7" s="1"/>
  <c r="G17" i="7"/>
  <c r="F17" i="7"/>
  <c r="E17" i="7"/>
  <c r="E26" i="7" s="1"/>
  <c r="D17" i="7"/>
  <c r="D26" i="7" s="1"/>
  <c r="N14" i="7"/>
  <c r="M14" i="7"/>
  <c r="L14" i="7"/>
  <c r="K14" i="7"/>
  <c r="J14" i="7"/>
  <c r="H14" i="7"/>
  <c r="G14" i="7"/>
  <c r="F14" i="7"/>
  <c r="E14" i="7"/>
  <c r="N12" i="7"/>
  <c r="M12" i="7"/>
  <c r="L12" i="7"/>
  <c r="K12" i="7"/>
  <c r="J12" i="7"/>
  <c r="I12" i="7"/>
  <c r="H12" i="7"/>
  <c r="G12" i="7"/>
  <c r="F12" i="7"/>
  <c r="E12" i="7"/>
  <c r="D12" i="7"/>
  <c r="M10" i="7"/>
  <c r="L10" i="7"/>
  <c r="K10" i="7"/>
  <c r="J10" i="7"/>
  <c r="I10" i="7"/>
  <c r="H10" i="7"/>
  <c r="G10" i="7"/>
  <c r="F10" i="7"/>
  <c r="E10" i="7"/>
  <c r="D10" i="7"/>
  <c r="N8" i="7"/>
  <c r="M8" i="7"/>
  <c r="L8" i="7"/>
  <c r="K8" i="7"/>
  <c r="J8" i="7"/>
  <c r="I8" i="7"/>
  <c r="H8" i="7"/>
  <c r="G8" i="7"/>
  <c r="F8" i="7"/>
  <c r="E8" i="7"/>
  <c r="D8" i="7"/>
  <c r="N6" i="7"/>
  <c r="M6" i="7"/>
  <c r="M15" i="7" s="1"/>
  <c r="L6" i="7"/>
  <c r="L15" i="7" s="1"/>
  <c r="K6" i="7"/>
  <c r="J6" i="7"/>
  <c r="I6" i="7"/>
  <c r="I15" i="7" s="1"/>
  <c r="H6" i="7"/>
  <c r="H15" i="7" s="1"/>
  <c r="G6" i="7"/>
  <c r="G15" i="7" s="1"/>
  <c r="F6" i="7"/>
  <c r="F15" i="7" s="1"/>
  <c r="E6" i="7"/>
  <c r="E15" i="7" s="1"/>
  <c r="D6" i="7"/>
  <c r="D15" i="7" s="1"/>
  <c r="L26" i="7" l="1"/>
  <c r="D48" i="7"/>
  <c r="H48" i="7"/>
  <c r="H60" i="7" s="1"/>
  <c r="L48" i="7"/>
  <c r="I59" i="7"/>
  <c r="M59" i="7"/>
  <c r="J15" i="7"/>
  <c r="N15" i="7"/>
  <c r="F26" i="7"/>
  <c r="F60" i="7" s="1"/>
  <c r="J26" i="7"/>
  <c r="N26" i="7"/>
  <c r="F37" i="7"/>
  <c r="J37" i="7"/>
  <c r="N37" i="7"/>
  <c r="E48" i="7"/>
  <c r="I48" i="7"/>
  <c r="I60" i="7" s="1"/>
  <c r="M48" i="7"/>
  <c r="M60" i="7" s="1"/>
  <c r="G48" i="7"/>
  <c r="K48" i="7"/>
  <c r="G59" i="7"/>
  <c r="K59" i="7"/>
  <c r="E60" i="7"/>
  <c r="K15" i="7"/>
  <c r="G26" i="7"/>
  <c r="G60" i="7" s="1"/>
  <c r="K26" i="7"/>
  <c r="F48" i="7"/>
  <c r="J48" i="7"/>
  <c r="N48" i="7"/>
  <c r="D59" i="7"/>
  <c r="H59" i="7"/>
  <c r="L59" i="7"/>
  <c r="L60" i="7" s="1"/>
  <c r="D60" i="7"/>
  <c r="K60" i="7" l="1"/>
  <c r="N60" i="7"/>
  <c r="J60" i="7"/>
  <c r="H45" i="1"/>
  <c r="L34" i="1"/>
  <c r="D34" i="1"/>
  <c r="F19" i="1" l="1"/>
  <c r="F17" i="1"/>
  <c r="E58" i="1" l="1"/>
  <c r="N47" i="1"/>
  <c r="G47" i="1"/>
  <c r="H47" i="1"/>
  <c r="J47" i="1"/>
  <c r="I47" i="1"/>
  <c r="G36" i="1"/>
  <c r="I36" i="1"/>
  <c r="K36" i="1"/>
  <c r="H36" i="1"/>
  <c r="L25" i="1"/>
  <c r="K25" i="1"/>
  <c r="E25" i="1"/>
  <c r="D25" i="1"/>
  <c r="D43" i="1"/>
  <c r="E43" i="1"/>
  <c r="D32" i="1"/>
  <c r="D21" i="1"/>
  <c r="G21" i="1"/>
  <c r="N58" i="1" l="1"/>
  <c r="M58" i="1" l="1"/>
  <c r="L58" i="1"/>
  <c r="K58" i="1"/>
  <c r="I58" i="1"/>
  <c r="H58" i="1"/>
  <c r="G58" i="1"/>
  <c r="F58" i="1"/>
  <c r="N56" i="1"/>
  <c r="M56" i="1"/>
  <c r="L56" i="1"/>
  <c r="K56" i="1"/>
  <c r="I56" i="1"/>
  <c r="H56" i="1"/>
  <c r="G56" i="1"/>
  <c r="F56" i="1"/>
  <c r="E56" i="1"/>
  <c r="D56" i="1"/>
  <c r="M54" i="1"/>
  <c r="L54" i="1"/>
  <c r="K54" i="1"/>
  <c r="J54" i="1"/>
  <c r="I54" i="1"/>
  <c r="H54" i="1"/>
  <c r="G54" i="1"/>
  <c r="F54" i="1"/>
  <c r="E54" i="1"/>
  <c r="D54" i="1"/>
  <c r="N52" i="1"/>
  <c r="M52" i="1"/>
  <c r="L52" i="1"/>
  <c r="K52" i="1"/>
  <c r="J52" i="1"/>
  <c r="I52" i="1"/>
  <c r="H52" i="1"/>
  <c r="G52" i="1"/>
  <c r="F52" i="1"/>
  <c r="E52" i="1"/>
  <c r="D52" i="1"/>
  <c r="N50" i="1"/>
  <c r="M50" i="1"/>
  <c r="L50" i="1"/>
  <c r="K50" i="1"/>
  <c r="J50" i="1"/>
  <c r="I50" i="1"/>
  <c r="H50" i="1"/>
  <c r="G50" i="1"/>
  <c r="F50" i="1"/>
  <c r="E50" i="1"/>
  <c r="D50" i="1"/>
  <c r="M47" i="1"/>
  <c r="L47" i="1"/>
  <c r="K47" i="1"/>
  <c r="F47" i="1"/>
  <c r="N45" i="1"/>
  <c r="M45" i="1"/>
  <c r="L45" i="1"/>
  <c r="K45" i="1"/>
  <c r="J45" i="1"/>
  <c r="I45" i="1"/>
  <c r="G45" i="1"/>
  <c r="F45" i="1"/>
  <c r="M43" i="1"/>
  <c r="L43" i="1"/>
  <c r="K43" i="1"/>
  <c r="J43" i="1"/>
  <c r="I43" i="1"/>
  <c r="H43" i="1"/>
  <c r="F43" i="1"/>
  <c r="N41" i="1"/>
  <c r="M41" i="1"/>
  <c r="L41" i="1"/>
  <c r="K41" i="1"/>
  <c r="J41" i="1"/>
  <c r="I41" i="1"/>
  <c r="H41" i="1"/>
  <c r="G41" i="1"/>
  <c r="F41" i="1"/>
  <c r="E41" i="1"/>
  <c r="D41" i="1"/>
  <c r="N39" i="1"/>
  <c r="M39" i="1"/>
  <c r="L39" i="1"/>
  <c r="K39" i="1"/>
  <c r="J39" i="1"/>
  <c r="I39" i="1"/>
  <c r="H39" i="1"/>
  <c r="G39" i="1"/>
  <c r="F39" i="1"/>
  <c r="E39" i="1"/>
  <c r="D39" i="1"/>
  <c r="N36" i="1"/>
  <c r="M36" i="1"/>
  <c r="L36" i="1"/>
  <c r="F36" i="1"/>
  <c r="N34" i="1"/>
  <c r="M34" i="1"/>
  <c r="K34" i="1"/>
  <c r="J34" i="1"/>
  <c r="I34" i="1"/>
  <c r="H34" i="1"/>
  <c r="F34" i="1"/>
  <c r="M32" i="1"/>
  <c r="L32" i="1"/>
  <c r="K32" i="1"/>
  <c r="J32" i="1"/>
  <c r="I32" i="1"/>
  <c r="H32" i="1"/>
  <c r="G32" i="1"/>
  <c r="F32" i="1"/>
  <c r="E32" i="1"/>
  <c r="N30" i="1"/>
  <c r="M30" i="1"/>
  <c r="L30" i="1"/>
  <c r="K30" i="1"/>
  <c r="J30" i="1"/>
  <c r="I30" i="1"/>
  <c r="H30" i="1"/>
  <c r="G30" i="1"/>
  <c r="F30" i="1"/>
  <c r="E30" i="1"/>
  <c r="D30" i="1"/>
  <c r="N28" i="1"/>
  <c r="M28" i="1"/>
  <c r="L28" i="1"/>
  <c r="K28" i="1"/>
  <c r="J28" i="1"/>
  <c r="I28" i="1"/>
  <c r="H28" i="1"/>
  <c r="G28" i="1"/>
  <c r="F28" i="1"/>
  <c r="E28" i="1"/>
  <c r="D28" i="1"/>
  <c r="N25" i="1"/>
  <c r="M25" i="1"/>
  <c r="J25" i="1"/>
  <c r="I25" i="1"/>
  <c r="H25" i="1"/>
  <c r="G25" i="1"/>
  <c r="F25" i="1"/>
  <c r="N23" i="1"/>
  <c r="M23" i="1"/>
  <c r="L23" i="1"/>
  <c r="K23" i="1"/>
  <c r="J23" i="1"/>
  <c r="I23" i="1"/>
  <c r="H23" i="1"/>
  <c r="F23" i="1"/>
  <c r="E23" i="1"/>
  <c r="D23" i="1"/>
  <c r="M21" i="1"/>
  <c r="L21" i="1"/>
  <c r="K21" i="1"/>
  <c r="J21" i="1"/>
  <c r="I21" i="1"/>
  <c r="H21" i="1"/>
  <c r="F21" i="1"/>
  <c r="E21" i="1"/>
  <c r="N19" i="1"/>
  <c r="M19" i="1"/>
  <c r="L19" i="1"/>
  <c r="K19" i="1"/>
  <c r="N17" i="1" s="1"/>
  <c r="J19" i="1"/>
  <c r="I19" i="1"/>
  <c r="H19" i="1"/>
  <c r="G19" i="1"/>
  <c r="E19" i="1"/>
  <c r="D19" i="1"/>
  <c r="M17" i="1"/>
  <c r="L17" i="1"/>
  <c r="K17" i="1"/>
  <c r="J17" i="1"/>
  <c r="I17" i="1"/>
  <c r="H17" i="1"/>
  <c r="G17" i="1"/>
  <c r="E17" i="1"/>
  <c r="D17" i="1"/>
  <c r="N14" i="1"/>
  <c r="M14" i="1"/>
  <c r="L14" i="1"/>
  <c r="J14" i="1"/>
  <c r="H14" i="1"/>
  <c r="F14" i="1"/>
  <c r="E14" i="1"/>
  <c r="E12" i="1"/>
  <c r="G12" i="1"/>
  <c r="H12" i="1"/>
  <c r="J12" i="1"/>
  <c r="M12" i="1"/>
  <c r="D12" i="1"/>
  <c r="N8" i="1"/>
  <c r="M8" i="1"/>
  <c r="L8" i="1"/>
  <c r="K8" i="1"/>
  <c r="J8" i="1"/>
  <c r="I8" i="1"/>
  <c r="H8" i="1"/>
  <c r="G8" i="1"/>
  <c r="F8" i="1"/>
  <c r="E8" i="1"/>
  <c r="D8" i="1"/>
  <c r="E6" i="1"/>
  <c r="F6" i="1"/>
  <c r="G6" i="1"/>
  <c r="H6" i="1"/>
  <c r="I6" i="1"/>
  <c r="J6" i="1"/>
  <c r="K6" i="1"/>
  <c r="L6" i="1"/>
  <c r="M6" i="1"/>
  <c r="N6" i="1"/>
  <c r="D6" i="1"/>
  <c r="E10" i="1"/>
  <c r="F10" i="1"/>
  <c r="G10" i="1"/>
  <c r="H10" i="1"/>
  <c r="I10" i="1"/>
  <c r="J10" i="1"/>
  <c r="K10" i="1"/>
  <c r="L10" i="1"/>
  <c r="M10" i="1"/>
  <c r="D10" i="1"/>
  <c r="K37" i="1" l="1"/>
  <c r="K15" i="1"/>
  <c r="G37" i="1"/>
  <c r="I59" i="1"/>
  <c r="J59" i="1"/>
  <c r="D59" i="1"/>
  <c r="L59" i="1"/>
  <c r="K59" i="1"/>
  <c r="F59" i="1"/>
  <c r="N59" i="1"/>
  <c r="G59" i="1"/>
  <c r="H59" i="1"/>
  <c r="E59" i="1"/>
  <c r="M59" i="1"/>
  <c r="E48" i="1"/>
  <c r="G48" i="1"/>
  <c r="F48" i="1"/>
  <c r="M48" i="1"/>
  <c r="N48" i="1"/>
  <c r="H48" i="1"/>
  <c r="K48" i="1"/>
  <c r="D48" i="1"/>
  <c r="L48" i="1"/>
  <c r="J48" i="1"/>
  <c r="I48" i="1"/>
  <c r="L37" i="1"/>
  <c r="D37" i="1"/>
  <c r="I37" i="1"/>
  <c r="F37" i="1"/>
  <c r="N37" i="1"/>
  <c r="H37" i="1"/>
  <c r="E37" i="1"/>
  <c r="M37" i="1"/>
  <c r="J37" i="1"/>
  <c r="G26" i="1"/>
  <c r="G60" i="1" s="1"/>
  <c r="I26" i="1"/>
  <c r="I60" i="1" s="1"/>
  <c r="H26" i="1"/>
  <c r="E26" i="1"/>
  <c r="M26" i="1"/>
  <c r="M60" i="1" s="1"/>
  <c r="J26" i="1"/>
  <c r="J60" i="1" s="1"/>
  <c r="F26" i="1"/>
  <c r="F60" i="1" s="1"/>
  <c r="N26" i="1"/>
  <c r="K26" i="1"/>
  <c r="K60" i="1" s="1"/>
  <c r="D26" i="1"/>
  <c r="L26" i="1"/>
  <c r="L15" i="1"/>
  <c r="J15" i="1"/>
  <c r="H15" i="1"/>
  <c r="I15" i="1"/>
  <c r="G15" i="1"/>
  <c r="M15" i="1"/>
  <c r="E15" i="1"/>
  <c r="D15" i="1"/>
  <c r="N15" i="1"/>
  <c r="F15" i="1"/>
  <c r="D60" i="1" l="1"/>
  <c r="N60" i="1"/>
  <c r="E60" i="1"/>
  <c r="L60" i="1"/>
  <c r="H60" i="1"/>
</calcChain>
</file>

<file path=xl/sharedStrings.xml><?xml version="1.0" encoding="utf-8"?>
<sst xmlns="http://schemas.openxmlformats.org/spreadsheetml/2006/main" count="1294" uniqueCount="94">
  <si>
    <t>日期</t>
  </si>
  <si>
    <t>週評</t>
  </si>
  <si>
    <t>週成績(加總)</t>
  </si>
  <si>
    <t>週成績比序</t>
  </si>
  <si>
    <t>換算後30分</t>
    <phoneticPr fontId="6" type="noConversion"/>
  </si>
  <si>
    <r>
      <rPr>
        <sz val="10"/>
        <color theme="1"/>
        <rFont val="標楷體"/>
        <family val="4"/>
        <charset val="136"/>
      </rPr>
      <t>資一１</t>
    </r>
  </si>
  <si>
    <r>
      <rPr>
        <sz val="10"/>
        <color theme="1"/>
        <rFont val="標楷體"/>
        <family val="4"/>
        <charset val="136"/>
      </rPr>
      <t>商一２</t>
    </r>
  </si>
  <si>
    <r>
      <rPr>
        <sz val="10"/>
        <color theme="1"/>
        <rFont val="標楷體"/>
        <family val="4"/>
        <charset val="136"/>
      </rPr>
      <t>室一３</t>
    </r>
  </si>
  <si>
    <r>
      <rPr>
        <sz val="10"/>
        <color theme="1"/>
        <rFont val="標楷體"/>
        <family val="4"/>
        <charset val="136"/>
      </rPr>
      <t>觀一４</t>
    </r>
  </si>
  <si>
    <r>
      <rPr>
        <sz val="10"/>
        <color theme="1"/>
        <rFont val="標楷體"/>
        <family val="4"/>
        <charset val="136"/>
      </rPr>
      <t>資二１</t>
    </r>
  </si>
  <si>
    <r>
      <rPr>
        <sz val="10"/>
        <color theme="1"/>
        <rFont val="標楷體"/>
        <family val="4"/>
        <charset val="136"/>
      </rPr>
      <t>室二３</t>
    </r>
  </si>
  <si>
    <r>
      <rPr>
        <sz val="10"/>
        <color theme="1"/>
        <rFont val="標楷體"/>
        <family val="4"/>
        <charset val="136"/>
      </rPr>
      <t>觀二４</t>
    </r>
  </si>
  <si>
    <r>
      <rPr>
        <sz val="10"/>
        <color theme="1"/>
        <rFont val="標楷體"/>
        <family val="4"/>
        <charset val="136"/>
      </rPr>
      <t>資三１</t>
    </r>
  </si>
  <si>
    <r>
      <rPr>
        <sz val="10"/>
        <color theme="1"/>
        <rFont val="標楷體"/>
        <family val="4"/>
        <charset val="136"/>
      </rPr>
      <t>商三２</t>
    </r>
  </si>
  <si>
    <r>
      <rPr>
        <sz val="10"/>
        <color theme="1"/>
        <rFont val="標楷體"/>
        <family val="4"/>
        <charset val="136"/>
      </rPr>
      <t>室三３</t>
    </r>
  </si>
  <si>
    <r>
      <rPr>
        <sz val="10"/>
        <color theme="1"/>
        <rFont val="標楷體"/>
        <family val="4"/>
        <charset val="136"/>
      </rPr>
      <t>觀三４</t>
    </r>
  </si>
  <si>
    <t>進修部班級學生生活榮譽競賽「週評彙整表」</t>
    <phoneticPr fontId="6" type="noConversion"/>
  </si>
  <si>
    <t>班級整潔工作
(40分)</t>
    <phoneticPr fontId="6" type="noConversion"/>
  </si>
  <si>
    <t>學生服裝儀容
(30分)</t>
    <phoneticPr fontId="6" type="noConversion"/>
  </si>
  <si>
    <t>上課手機管理
(30分)</t>
    <phoneticPr fontId="6" type="noConversion"/>
  </si>
  <si>
    <t>記錄等級</t>
    <phoneticPr fontId="6" type="noConversion"/>
  </si>
  <si>
    <t>換算後分數</t>
    <phoneticPr fontId="6" type="noConversion"/>
  </si>
  <si>
    <r>
      <t xml:space="preserve">       </t>
    </r>
    <r>
      <rPr>
        <b/>
        <sz val="10"/>
        <color theme="1"/>
        <rFont val="標楷體"/>
        <family val="4"/>
        <charset val="136"/>
      </rPr>
      <t xml:space="preserve">班級
項目  </t>
    </r>
    <phoneticPr fontId="6" type="noConversion"/>
  </si>
  <si>
    <t>換算後20分</t>
    <phoneticPr fontId="6" type="noConversion"/>
  </si>
  <si>
    <t>換算後20分</t>
    <phoneticPr fontId="6" type="noConversion"/>
  </si>
  <si>
    <t>換算後15分</t>
    <phoneticPr fontId="6" type="noConversion"/>
  </si>
  <si>
    <t>換算後15分</t>
    <phoneticPr fontId="6" type="noConversion"/>
  </si>
  <si>
    <t>500分</t>
    <phoneticPr fontId="6" type="noConversion"/>
  </si>
  <si>
    <t>100分</t>
    <phoneticPr fontId="6" type="noConversion"/>
  </si>
  <si>
    <t>日合計</t>
    <phoneticPr fontId="6" type="noConversion"/>
  </si>
  <si>
    <t>B.違規比例(生輔)</t>
    <phoneticPr fontId="6" type="noConversion"/>
  </si>
  <si>
    <t>C1.違規比例(導師)</t>
    <phoneticPr fontId="6" type="noConversion"/>
  </si>
  <si>
    <t>C2.違規比例(行政)</t>
    <phoneticPr fontId="6" type="noConversion"/>
  </si>
  <si>
    <t>星期一
(  / )</t>
    <phoneticPr fontId="6" type="noConversion"/>
  </si>
  <si>
    <t>星期二
( / )</t>
    <phoneticPr fontId="6" type="noConversion"/>
  </si>
  <si>
    <t>星期三
( / )</t>
    <phoneticPr fontId="6" type="noConversion"/>
  </si>
  <si>
    <t>星期四
( / )</t>
    <phoneticPr fontId="6" type="noConversion"/>
  </si>
  <si>
    <t>星期五
( / )</t>
    <phoneticPr fontId="6" type="noConversion"/>
  </si>
  <si>
    <t>A1.記錄15分(教室)</t>
    <phoneticPr fontId="6" type="noConversion"/>
  </si>
  <si>
    <t>A2.記錄15分(外掃)</t>
    <phoneticPr fontId="6" type="noConversion"/>
  </si>
  <si>
    <t>0/9</t>
    <phoneticPr fontId="6" type="noConversion"/>
  </si>
  <si>
    <t>0/10</t>
    <phoneticPr fontId="6" type="noConversion"/>
  </si>
  <si>
    <t>0/8</t>
    <phoneticPr fontId="6" type="noConversion"/>
  </si>
  <si>
    <t>0/7</t>
    <phoneticPr fontId="6" type="noConversion"/>
  </si>
  <si>
    <t>0/4</t>
    <phoneticPr fontId="6" type="noConversion"/>
  </si>
  <si>
    <t>0/2</t>
    <phoneticPr fontId="6" type="noConversion"/>
  </si>
  <si>
    <t>0/6</t>
    <phoneticPr fontId="6" type="noConversion"/>
  </si>
  <si>
    <t>0/5</t>
    <phoneticPr fontId="6" type="noConversion"/>
  </si>
  <si>
    <t>0/3</t>
    <phoneticPr fontId="6" type="noConversion"/>
  </si>
  <si>
    <t>0/4</t>
    <phoneticPr fontId="6" type="noConversion"/>
  </si>
  <si>
    <t>0/10</t>
    <phoneticPr fontId="6" type="noConversion"/>
  </si>
  <si>
    <t>0/5</t>
    <phoneticPr fontId="6" type="noConversion"/>
  </si>
  <si>
    <t>0/3</t>
    <phoneticPr fontId="6" type="noConversion"/>
  </si>
  <si>
    <t>0/15</t>
    <phoneticPr fontId="6" type="noConversion"/>
  </si>
  <si>
    <t>0/11</t>
    <phoneticPr fontId="6" type="noConversion"/>
  </si>
  <si>
    <t>0/12</t>
    <phoneticPr fontId="6" type="noConversion"/>
  </si>
  <si>
    <t>　週別： 8         日期：10   月17  日  至 10   月 21  日</t>
    <phoneticPr fontId="6" type="noConversion"/>
  </si>
  <si>
    <t>0/16</t>
    <phoneticPr fontId="6" type="noConversion"/>
  </si>
  <si>
    <t>　週別：9          日期：10   月  24  日  至 10   月 28  日</t>
    <phoneticPr fontId="6" type="noConversion"/>
  </si>
  <si>
    <t>0/23</t>
    <phoneticPr fontId="6" type="noConversion"/>
  </si>
  <si>
    <t>0/21</t>
    <phoneticPr fontId="6" type="noConversion"/>
  </si>
  <si>
    <t>0/13</t>
    <phoneticPr fontId="6" type="noConversion"/>
  </si>
  <si>
    <t>　週別： 10         日期：10   月  31  日  至 11   月 4  日</t>
    <phoneticPr fontId="6" type="noConversion"/>
  </si>
  <si>
    <t>0/14</t>
    <phoneticPr fontId="6" type="noConversion"/>
  </si>
  <si>
    <t>　週別：11          日期：   11月 7  日  至 11   月11   日</t>
    <phoneticPr fontId="6" type="noConversion"/>
  </si>
  <si>
    <t>0/ 9</t>
    <phoneticPr fontId="6" type="noConversion"/>
  </si>
  <si>
    <t>　週別：12         日期：11  月  14  日  至 11   月 17  日</t>
    <phoneticPr fontId="6" type="noConversion"/>
  </si>
  <si>
    <t>　週別： 13         日期：11  月  22 日  至 11   月 25  日</t>
    <phoneticPr fontId="6" type="noConversion"/>
  </si>
  <si>
    <t>0/18</t>
    <phoneticPr fontId="6" type="noConversion"/>
  </si>
  <si>
    <t>　週別： 15         日期：12  月 05 日  至 12   月09  日</t>
    <phoneticPr fontId="6" type="noConversion"/>
  </si>
  <si>
    <t>0/1</t>
    <phoneticPr fontId="6" type="noConversion"/>
  </si>
  <si>
    <t>　週別：  16        日期：12  月 05 日  至 12   月09  日</t>
    <phoneticPr fontId="6" type="noConversion"/>
  </si>
  <si>
    <t>　週別：  17        日期：12  月 19 日  至 12   月23  日</t>
    <phoneticPr fontId="6" type="noConversion"/>
  </si>
  <si>
    <t>　週別：   18       日期：12  月 26 日  至 12   月30  日</t>
    <phoneticPr fontId="6" type="noConversion"/>
  </si>
  <si>
    <t>0/20</t>
    <phoneticPr fontId="6" type="noConversion"/>
  </si>
  <si>
    <t>0/19</t>
    <phoneticPr fontId="6" type="noConversion"/>
  </si>
  <si>
    <t>各週名次加總</t>
    <phoneticPr fontId="6" type="noConversion"/>
  </si>
  <si>
    <t>資一１</t>
    <phoneticPr fontId="6" type="noConversion"/>
  </si>
  <si>
    <t>商一２</t>
  </si>
  <si>
    <t>室一３</t>
  </si>
  <si>
    <t>觀一４</t>
  </si>
  <si>
    <t>資二１</t>
  </si>
  <si>
    <t>室二３</t>
  </si>
  <si>
    <t>觀二４</t>
  </si>
  <si>
    <t>資三１</t>
  </si>
  <si>
    <t>商三２</t>
  </si>
  <si>
    <t>室三３</t>
  </si>
  <si>
    <t>觀三４</t>
  </si>
  <si>
    <t>週次</t>
    <phoneticPr fontId="6" type="noConversion"/>
  </si>
  <si>
    <t>小計</t>
    <phoneticPr fontId="6" type="noConversion"/>
  </si>
  <si>
    <t>第1名</t>
    <phoneticPr fontId="6" type="noConversion"/>
  </si>
  <si>
    <t>第2名</t>
    <phoneticPr fontId="6" type="noConversion"/>
  </si>
  <si>
    <t>第3名</t>
    <phoneticPr fontId="6" type="noConversion"/>
  </si>
  <si>
    <t>第4名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</si>
</sst>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6">
    <font>
      <sz val="12"/>
      <color theme="1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b/>
      <sz val="10.5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0.5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2"/>
      <name val="新細明體"/>
      <family val="2"/>
      <charset val="136"/>
      <scheme val="minor"/>
    </font>
    <font>
      <b/>
      <sz val="14"/>
      <name val="Times New Roman"/>
      <family val="1"/>
    </font>
    <font>
      <b/>
      <sz val="14"/>
      <color theme="1"/>
      <name val="標楷體"/>
      <family val="4"/>
      <charset val="136"/>
    </font>
    <font>
      <sz val="10"/>
      <color theme="4" tint="-0.249977111117893"/>
      <name val="Times New Roman"/>
      <family val="1"/>
    </font>
    <font>
      <sz val="14"/>
      <name val="Times New Roman"/>
      <family val="1"/>
    </font>
    <font>
      <sz val="14"/>
      <color theme="1"/>
      <name val="標楷體"/>
      <family val="4"/>
      <charset val="136"/>
    </font>
    <font>
      <sz val="20"/>
      <color theme="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/>
      <diagonal/>
    </border>
    <border>
      <left style="thin">
        <color auto="1"/>
      </left>
      <right/>
      <top style="medium">
        <color auto="1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 style="medium">
        <color auto="1"/>
      </left>
      <right style="thin">
        <color theme="0" tint="-0.499984740745262"/>
      </right>
      <top/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7" fillId="2" borderId="7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" fontId="7" fillId="4" borderId="9" xfId="0" applyNumberFormat="1" applyFont="1" applyFill="1" applyBorder="1" applyAlignment="1">
      <alignment horizontal="center" vertical="center"/>
    </xf>
    <xf numFmtId="1" fontId="7" fillId="4" borderId="9" xfId="0" applyNumberFormat="1" applyFont="1" applyFill="1" applyBorder="1" applyAlignment="1">
      <alignment horizontal="center" vertical="center" wrapText="1"/>
    </xf>
    <xf numFmtId="13" fontId="7" fillId="4" borderId="9" xfId="0" applyNumberFormat="1" applyFont="1" applyFill="1" applyBorder="1" applyAlignment="1">
      <alignment horizontal="center" vertical="center"/>
    </xf>
    <xf numFmtId="13" fontId="7" fillId="4" borderId="9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center"/>
    </xf>
    <xf numFmtId="13" fontId="12" fillId="4" borderId="9" xfId="0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3" fillId="5" borderId="15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3" fillId="5" borderId="33" xfId="0" applyFont="1" applyFill="1" applyBorder="1" applyAlignment="1">
      <alignment horizontal="center" vertical="center"/>
    </xf>
    <xf numFmtId="0" fontId="13" fillId="5" borderId="34" xfId="0" applyFont="1" applyFill="1" applyBorder="1" applyAlignment="1">
      <alignment horizontal="center" vertical="center"/>
    </xf>
    <xf numFmtId="0" fontId="13" fillId="5" borderId="35" xfId="0" applyFont="1" applyFill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textRotation="255"/>
    </xf>
    <xf numFmtId="0" fontId="14" fillId="0" borderId="17" xfId="0" applyFont="1" applyBorder="1" applyAlignment="1">
      <alignment horizontal="center" vertical="center" textRotation="255"/>
    </xf>
    <xf numFmtId="0" fontId="14" fillId="0" borderId="14" xfId="0" applyFont="1" applyBorder="1" applyAlignment="1">
      <alignment horizontal="center" vertical="center" textRotation="255"/>
    </xf>
    <xf numFmtId="0" fontId="14" fillId="0" borderId="18" xfId="0" applyFont="1" applyBorder="1" applyAlignment="1">
      <alignment horizontal="center" vertical="center" textRotation="255"/>
    </xf>
    <xf numFmtId="0" fontId="14" fillId="0" borderId="25" xfId="0" applyFont="1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14" fillId="0" borderId="31" xfId="0" applyFont="1" applyBorder="1" applyAlignment="1">
      <alignment horizontal="center" vertical="center" textRotation="255"/>
    </xf>
    <xf numFmtId="0" fontId="14" fillId="0" borderId="32" xfId="0" applyFont="1" applyBorder="1" applyAlignment="1">
      <alignment horizontal="center" vertical="center" textRotation="255"/>
    </xf>
    <xf numFmtId="0" fontId="14" fillId="0" borderId="13" xfId="0" applyFont="1" applyBorder="1" applyAlignment="1">
      <alignment horizontal="center" vertical="center" textRotation="255" wrapText="1"/>
    </xf>
    <xf numFmtId="0" fontId="14" fillId="0" borderId="17" xfId="0" applyFont="1" applyBorder="1" applyAlignment="1">
      <alignment horizontal="center" vertical="center" textRotation="255" wrapText="1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 wrapText="1"/>
    </xf>
    <xf numFmtId="0" fontId="7" fillId="0" borderId="8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workbookViewId="0">
      <selection activeCell="B16" sqref="B16"/>
    </sheetView>
  </sheetViews>
  <sheetFormatPr defaultRowHeight="19.5"/>
  <cols>
    <col min="1" max="12" width="7.125" style="22" customWidth="1"/>
    <col min="13" max="16384" width="9" style="22"/>
  </cols>
  <sheetData>
    <row r="1" spans="1:12" ht="27.75">
      <c r="A1" s="45" t="s">
        <v>76</v>
      </c>
    </row>
    <row r="2" spans="1:12">
      <c r="A2" s="52" t="s">
        <v>88</v>
      </c>
      <c r="B2" s="54" t="s">
        <v>77</v>
      </c>
      <c r="C2" s="48" t="s">
        <v>78</v>
      </c>
      <c r="D2" s="56" t="s">
        <v>79</v>
      </c>
      <c r="E2" s="56" t="s">
        <v>80</v>
      </c>
      <c r="F2" s="56" t="s">
        <v>81</v>
      </c>
      <c r="G2" s="48" t="s">
        <v>82</v>
      </c>
      <c r="H2" s="48" t="s">
        <v>83</v>
      </c>
      <c r="I2" s="48" t="s">
        <v>84</v>
      </c>
      <c r="J2" s="48" t="s">
        <v>85</v>
      </c>
      <c r="K2" s="48" t="s">
        <v>86</v>
      </c>
      <c r="L2" s="50" t="s">
        <v>87</v>
      </c>
    </row>
    <row r="3" spans="1:12" ht="41.25" customHeight="1" thickBot="1">
      <c r="A3" s="53"/>
      <c r="B3" s="55"/>
      <c r="C3" s="49"/>
      <c r="D3" s="57"/>
      <c r="E3" s="57"/>
      <c r="F3" s="57"/>
      <c r="G3" s="49"/>
      <c r="H3" s="49"/>
      <c r="I3" s="49"/>
      <c r="J3" s="49"/>
      <c r="K3" s="49"/>
      <c r="L3" s="51"/>
    </row>
    <row r="4" spans="1:12" ht="35.1" customHeight="1">
      <c r="A4" s="36">
        <v>8</v>
      </c>
      <c r="B4" s="40">
        <v>2</v>
      </c>
      <c r="C4" s="26">
        <v>11</v>
      </c>
      <c r="D4" s="27">
        <v>6</v>
      </c>
      <c r="E4" s="27">
        <v>4</v>
      </c>
      <c r="F4" s="27">
        <v>10</v>
      </c>
      <c r="G4" s="26">
        <v>5</v>
      </c>
      <c r="H4" s="26">
        <v>9</v>
      </c>
      <c r="I4" s="26">
        <v>7</v>
      </c>
      <c r="J4" s="26">
        <v>8</v>
      </c>
      <c r="K4" s="26">
        <v>3</v>
      </c>
      <c r="L4" s="28">
        <v>1</v>
      </c>
    </row>
    <row r="5" spans="1:12" ht="35.1" customHeight="1">
      <c r="A5" s="37">
        <v>9</v>
      </c>
      <c r="B5" s="41">
        <v>1</v>
      </c>
      <c r="C5" s="23">
        <v>8</v>
      </c>
      <c r="D5" s="24">
        <v>5</v>
      </c>
      <c r="E5" s="24">
        <v>4</v>
      </c>
      <c r="F5" s="24">
        <v>7</v>
      </c>
      <c r="G5" s="23">
        <v>6</v>
      </c>
      <c r="H5" s="23">
        <v>10</v>
      </c>
      <c r="I5" s="23">
        <v>11</v>
      </c>
      <c r="J5" s="23">
        <v>9</v>
      </c>
      <c r="K5" s="23">
        <v>3</v>
      </c>
      <c r="L5" s="25">
        <v>2</v>
      </c>
    </row>
    <row r="6" spans="1:12" ht="35.1" customHeight="1">
      <c r="A6" s="37">
        <v>10</v>
      </c>
      <c r="B6" s="41">
        <v>1</v>
      </c>
      <c r="C6" s="23">
        <v>4</v>
      </c>
      <c r="D6" s="24">
        <v>7</v>
      </c>
      <c r="E6" s="24">
        <v>3</v>
      </c>
      <c r="F6" s="24">
        <v>8</v>
      </c>
      <c r="G6" s="23">
        <v>5</v>
      </c>
      <c r="H6" s="23">
        <v>11</v>
      </c>
      <c r="I6" s="23">
        <v>10</v>
      </c>
      <c r="J6" s="23">
        <v>9</v>
      </c>
      <c r="K6" s="23">
        <v>6</v>
      </c>
      <c r="L6" s="25">
        <v>2</v>
      </c>
    </row>
    <row r="7" spans="1:12" ht="35.1" customHeight="1">
      <c r="A7" s="37">
        <v>11</v>
      </c>
      <c r="B7" s="41">
        <v>1</v>
      </c>
      <c r="C7" s="23">
        <v>10</v>
      </c>
      <c r="D7" s="24">
        <v>5</v>
      </c>
      <c r="E7" s="24">
        <v>3</v>
      </c>
      <c r="F7" s="24">
        <v>6</v>
      </c>
      <c r="G7" s="23">
        <v>11</v>
      </c>
      <c r="H7" s="23">
        <v>8</v>
      </c>
      <c r="I7" s="23">
        <v>9</v>
      </c>
      <c r="J7" s="23">
        <v>4</v>
      </c>
      <c r="K7" s="23">
        <v>7</v>
      </c>
      <c r="L7" s="25">
        <v>2</v>
      </c>
    </row>
    <row r="8" spans="1:12" ht="35.1" customHeight="1">
      <c r="A8" s="37">
        <v>12</v>
      </c>
      <c r="B8" s="41">
        <v>1</v>
      </c>
      <c r="C8" s="23">
        <v>11</v>
      </c>
      <c r="D8" s="24">
        <v>3</v>
      </c>
      <c r="E8" s="24">
        <v>2</v>
      </c>
      <c r="F8" s="24">
        <v>4</v>
      </c>
      <c r="G8" s="23">
        <v>5</v>
      </c>
      <c r="H8" s="23">
        <v>10</v>
      </c>
      <c r="I8" s="23">
        <v>9</v>
      </c>
      <c r="J8" s="23">
        <v>8</v>
      </c>
      <c r="K8" s="23">
        <v>7</v>
      </c>
      <c r="L8" s="25">
        <v>6</v>
      </c>
    </row>
    <row r="9" spans="1:12" ht="35.1" customHeight="1" thickBot="1">
      <c r="A9" s="38">
        <v>13</v>
      </c>
      <c r="B9" s="42">
        <v>1</v>
      </c>
      <c r="C9" s="29">
        <v>4</v>
      </c>
      <c r="D9" s="30">
        <v>5</v>
      </c>
      <c r="E9" s="30">
        <v>2</v>
      </c>
      <c r="F9" s="30">
        <v>9</v>
      </c>
      <c r="G9" s="29">
        <v>8</v>
      </c>
      <c r="H9" s="29">
        <v>6</v>
      </c>
      <c r="I9" s="29">
        <v>10</v>
      </c>
      <c r="J9" s="29">
        <v>11</v>
      </c>
      <c r="K9" s="29">
        <v>7</v>
      </c>
      <c r="L9" s="31">
        <v>3</v>
      </c>
    </row>
    <row r="10" spans="1:12" ht="35.1" customHeight="1">
      <c r="A10" s="36">
        <v>15</v>
      </c>
      <c r="B10" s="40">
        <v>2</v>
      </c>
      <c r="C10" s="26">
        <v>4</v>
      </c>
      <c r="D10" s="27">
        <v>5</v>
      </c>
      <c r="E10" s="27">
        <v>3</v>
      </c>
      <c r="F10" s="27">
        <v>7</v>
      </c>
      <c r="G10" s="26">
        <v>8</v>
      </c>
      <c r="H10" s="26">
        <v>9</v>
      </c>
      <c r="I10" s="26">
        <v>11</v>
      </c>
      <c r="J10" s="26">
        <v>10</v>
      </c>
      <c r="K10" s="26">
        <v>6</v>
      </c>
      <c r="L10" s="28">
        <v>1</v>
      </c>
    </row>
    <row r="11" spans="1:12" ht="35.1" customHeight="1">
      <c r="A11" s="37">
        <v>16</v>
      </c>
      <c r="B11" s="41">
        <v>1</v>
      </c>
      <c r="C11" s="23">
        <v>6</v>
      </c>
      <c r="D11" s="24">
        <v>5</v>
      </c>
      <c r="E11" s="24">
        <v>3</v>
      </c>
      <c r="F11" s="24">
        <v>10</v>
      </c>
      <c r="G11" s="23">
        <v>7</v>
      </c>
      <c r="H11" s="23">
        <v>9</v>
      </c>
      <c r="I11" s="23">
        <v>11</v>
      </c>
      <c r="J11" s="23">
        <v>8</v>
      </c>
      <c r="K11" s="23">
        <v>4</v>
      </c>
      <c r="L11" s="25">
        <v>2</v>
      </c>
    </row>
    <row r="12" spans="1:12" ht="35.1" customHeight="1">
      <c r="A12" s="37">
        <v>17</v>
      </c>
      <c r="B12" s="41">
        <v>2</v>
      </c>
      <c r="C12" s="23">
        <v>6</v>
      </c>
      <c r="D12" s="24">
        <v>4</v>
      </c>
      <c r="E12" s="24">
        <v>3</v>
      </c>
      <c r="F12" s="24">
        <v>5</v>
      </c>
      <c r="G12" s="23">
        <v>7</v>
      </c>
      <c r="H12" s="23">
        <v>11</v>
      </c>
      <c r="I12" s="23">
        <v>8</v>
      </c>
      <c r="J12" s="23">
        <v>10</v>
      </c>
      <c r="K12" s="23">
        <v>9</v>
      </c>
      <c r="L12" s="25">
        <v>1</v>
      </c>
    </row>
    <row r="13" spans="1:12" ht="35.1" customHeight="1">
      <c r="A13" s="37">
        <v>18</v>
      </c>
      <c r="B13" s="41">
        <v>1</v>
      </c>
      <c r="C13" s="23">
        <v>8</v>
      </c>
      <c r="D13" s="24">
        <v>3</v>
      </c>
      <c r="E13" s="24">
        <v>4</v>
      </c>
      <c r="F13" s="24">
        <v>10</v>
      </c>
      <c r="G13" s="23">
        <v>11</v>
      </c>
      <c r="H13" s="23">
        <v>9</v>
      </c>
      <c r="I13" s="23">
        <v>7</v>
      </c>
      <c r="J13" s="23">
        <v>6</v>
      </c>
      <c r="K13" s="23">
        <v>5</v>
      </c>
      <c r="L13" s="25">
        <v>2</v>
      </c>
    </row>
    <row r="14" spans="1:12" ht="35.1" customHeight="1" thickBot="1">
      <c r="A14" s="38"/>
      <c r="B14" s="43"/>
      <c r="C14" s="34"/>
      <c r="D14" s="34"/>
      <c r="E14" s="34"/>
      <c r="F14" s="34"/>
      <c r="G14" s="34"/>
      <c r="H14" s="34"/>
      <c r="I14" s="34"/>
      <c r="J14" s="34"/>
      <c r="K14" s="34"/>
      <c r="L14" s="35"/>
    </row>
    <row r="15" spans="1:12" ht="35.1" customHeight="1">
      <c r="A15" s="39" t="s">
        <v>89</v>
      </c>
      <c r="B15" s="46">
        <f>SUM(B4:B9,B10:B13,B14)</f>
        <v>13</v>
      </c>
      <c r="C15" s="47">
        <f t="shared" ref="B15:L15" si="0">SUM(C4:C9,C10:C13,C14)</f>
        <v>72</v>
      </c>
      <c r="D15" s="47">
        <f t="shared" si="0"/>
        <v>48</v>
      </c>
      <c r="E15" s="47">
        <f t="shared" si="0"/>
        <v>31</v>
      </c>
      <c r="F15" s="47">
        <f t="shared" si="0"/>
        <v>76</v>
      </c>
      <c r="G15" s="47">
        <f t="shared" si="0"/>
        <v>73</v>
      </c>
      <c r="H15" s="47">
        <f t="shared" si="0"/>
        <v>92</v>
      </c>
      <c r="I15" s="47">
        <f t="shared" si="0"/>
        <v>93</v>
      </c>
      <c r="J15" s="47">
        <f t="shared" si="0"/>
        <v>83</v>
      </c>
      <c r="K15" s="47">
        <f t="shared" si="0"/>
        <v>57</v>
      </c>
      <c r="L15" s="47">
        <f t="shared" si="0"/>
        <v>22</v>
      </c>
    </row>
    <row r="16" spans="1:12" ht="35.1" customHeight="1">
      <c r="A16" s="39"/>
      <c r="B16" s="44" t="s">
        <v>90</v>
      </c>
      <c r="C16" s="32"/>
      <c r="D16" s="32" t="s">
        <v>93</v>
      </c>
      <c r="E16" s="32" t="s">
        <v>92</v>
      </c>
      <c r="F16" s="32"/>
      <c r="G16" s="32"/>
      <c r="H16" s="32"/>
      <c r="I16" s="32"/>
      <c r="J16" s="32"/>
      <c r="K16" s="32"/>
      <c r="L16" s="33" t="s">
        <v>91</v>
      </c>
    </row>
  </sheetData>
  <mergeCells count="12">
    <mergeCell ref="F2:F3"/>
    <mergeCell ref="G2:G3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</mergeCells>
  <phoneticPr fontId="6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61"/>
  <sheetViews>
    <sheetView topLeftCell="A34" workbookViewId="0">
      <selection activeCell="D61" sqref="D61:N61"/>
    </sheetView>
  </sheetViews>
  <sheetFormatPr defaultRowHeight="16.5"/>
  <sheetData>
    <row r="1" spans="1:14" ht="19.5">
      <c r="A1" s="58" t="s">
        <v>16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7.25" thickBot="1">
      <c r="A2" s="59" t="s">
        <v>72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>
      <c r="A3" s="60" t="s">
        <v>0</v>
      </c>
      <c r="B3" s="62" t="s">
        <v>22</v>
      </c>
      <c r="C3" s="19" t="s">
        <v>20</v>
      </c>
      <c r="D3" s="66" t="s">
        <v>5</v>
      </c>
      <c r="E3" s="66" t="s">
        <v>6</v>
      </c>
      <c r="F3" s="67" t="s">
        <v>7</v>
      </c>
      <c r="G3" s="67" t="s">
        <v>8</v>
      </c>
      <c r="H3" s="67" t="s">
        <v>9</v>
      </c>
      <c r="I3" s="66" t="s">
        <v>10</v>
      </c>
      <c r="J3" s="66" t="s">
        <v>11</v>
      </c>
      <c r="K3" s="66" t="s">
        <v>12</v>
      </c>
      <c r="L3" s="66" t="s">
        <v>13</v>
      </c>
      <c r="M3" s="66" t="s">
        <v>14</v>
      </c>
      <c r="N3" s="66" t="s">
        <v>15</v>
      </c>
    </row>
    <row r="4" spans="1:14" ht="17.25" thickBot="1">
      <c r="A4" s="61"/>
      <c r="B4" s="63"/>
      <c r="C4" s="13" t="s">
        <v>21</v>
      </c>
      <c r="D4" s="65"/>
      <c r="E4" s="65"/>
      <c r="F4" s="68"/>
      <c r="G4" s="68"/>
      <c r="H4" s="68"/>
      <c r="I4" s="65"/>
      <c r="J4" s="65"/>
      <c r="K4" s="65"/>
      <c r="L4" s="65"/>
      <c r="M4" s="65"/>
      <c r="N4" s="65"/>
    </row>
    <row r="5" spans="1:14">
      <c r="A5" s="69" t="s">
        <v>33</v>
      </c>
      <c r="B5" s="72" t="s">
        <v>17</v>
      </c>
      <c r="C5" s="20" t="s">
        <v>38</v>
      </c>
      <c r="D5" s="15">
        <v>15</v>
      </c>
      <c r="E5" s="15">
        <v>15</v>
      </c>
      <c r="F5" s="16">
        <v>12</v>
      </c>
      <c r="G5" s="16">
        <v>12</v>
      </c>
      <c r="H5" s="16">
        <v>12</v>
      </c>
      <c r="I5" s="15">
        <v>12</v>
      </c>
      <c r="J5" s="15">
        <v>12</v>
      </c>
      <c r="K5" s="15">
        <v>11</v>
      </c>
      <c r="L5" s="15">
        <v>10</v>
      </c>
      <c r="M5" s="15">
        <v>9</v>
      </c>
      <c r="N5" s="15">
        <v>15</v>
      </c>
    </row>
    <row r="6" spans="1:14" ht="17.25" thickBot="1">
      <c r="A6" s="70"/>
      <c r="B6" s="73"/>
      <c r="C6" s="1" t="s">
        <v>23</v>
      </c>
      <c r="D6" s="4">
        <f>D5*2/3</f>
        <v>10</v>
      </c>
      <c r="E6" s="4">
        <f t="shared" ref="E6:N6" si="0">E5*2/3</f>
        <v>10</v>
      </c>
      <c r="F6" s="4">
        <f t="shared" si="0"/>
        <v>8</v>
      </c>
      <c r="G6" s="4">
        <f t="shared" si="0"/>
        <v>8</v>
      </c>
      <c r="H6" s="4">
        <f t="shared" si="0"/>
        <v>8</v>
      </c>
      <c r="I6" s="4">
        <f t="shared" si="0"/>
        <v>8</v>
      </c>
      <c r="J6" s="4">
        <f t="shared" si="0"/>
        <v>8</v>
      </c>
      <c r="K6" s="4">
        <f t="shared" si="0"/>
        <v>7.333333333333333</v>
      </c>
      <c r="L6" s="4">
        <f t="shared" si="0"/>
        <v>6.666666666666667</v>
      </c>
      <c r="M6" s="4">
        <f t="shared" si="0"/>
        <v>6</v>
      </c>
      <c r="N6" s="4">
        <f t="shared" si="0"/>
        <v>10</v>
      </c>
    </row>
    <row r="7" spans="1:14">
      <c r="A7" s="70"/>
      <c r="B7" s="73"/>
      <c r="C7" s="20" t="s">
        <v>39</v>
      </c>
      <c r="D7" s="15">
        <v>15</v>
      </c>
      <c r="E7" s="15">
        <v>15</v>
      </c>
      <c r="F7" s="16">
        <v>12</v>
      </c>
      <c r="G7" s="16">
        <v>12</v>
      </c>
      <c r="H7" s="16">
        <v>12</v>
      </c>
      <c r="I7" s="15">
        <v>12</v>
      </c>
      <c r="J7" s="15">
        <v>12</v>
      </c>
      <c r="K7" s="15">
        <v>11</v>
      </c>
      <c r="L7" s="15">
        <v>10</v>
      </c>
      <c r="M7" s="15">
        <v>15</v>
      </c>
      <c r="N7" s="15">
        <v>15</v>
      </c>
    </row>
    <row r="8" spans="1:14" ht="17.25" thickBot="1">
      <c r="A8" s="70"/>
      <c r="B8" s="74"/>
      <c r="C8" s="1" t="s">
        <v>23</v>
      </c>
      <c r="D8" s="4">
        <f>D7*2/3</f>
        <v>10</v>
      </c>
      <c r="E8" s="4">
        <f t="shared" ref="E8:N8" si="1">E7*2/3</f>
        <v>10</v>
      </c>
      <c r="F8" s="4">
        <f t="shared" si="1"/>
        <v>8</v>
      </c>
      <c r="G8" s="4">
        <f t="shared" si="1"/>
        <v>8</v>
      </c>
      <c r="H8" s="4">
        <f t="shared" si="1"/>
        <v>8</v>
      </c>
      <c r="I8" s="4">
        <f t="shared" si="1"/>
        <v>8</v>
      </c>
      <c r="J8" s="4">
        <f t="shared" si="1"/>
        <v>8</v>
      </c>
      <c r="K8" s="4">
        <f t="shared" si="1"/>
        <v>7.333333333333333</v>
      </c>
      <c r="L8" s="4">
        <f t="shared" si="1"/>
        <v>6.666666666666667</v>
      </c>
      <c r="M8" s="4">
        <f t="shared" si="1"/>
        <v>10</v>
      </c>
      <c r="N8" s="4">
        <f t="shared" si="1"/>
        <v>10</v>
      </c>
    </row>
    <row r="9" spans="1:14">
      <c r="A9" s="70"/>
      <c r="B9" s="72" t="s">
        <v>18</v>
      </c>
      <c r="C9" s="20" t="s">
        <v>30</v>
      </c>
      <c r="D9" s="17" t="s">
        <v>47</v>
      </c>
      <c r="E9" s="17" t="s">
        <v>48</v>
      </c>
      <c r="F9" s="18">
        <v>0.3</v>
      </c>
      <c r="G9" s="18">
        <v>0.22222222222222221</v>
      </c>
      <c r="H9" s="18" t="s">
        <v>55</v>
      </c>
      <c r="I9" s="17">
        <v>0.52941176470588236</v>
      </c>
      <c r="J9" s="17">
        <v>0.6</v>
      </c>
      <c r="K9" s="17">
        <v>0.33333333333333331</v>
      </c>
      <c r="L9" s="17">
        <v>1</v>
      </c>
      <c r="M9" s="17">
        <v>0.35714285714285715</v>
      </c>
      <c r="N9" s="17">
        <v>0.125</v>
      </c>
    </row>
    <row r="10" spans="1:14" ht="17.25" thickBot="1">
      <c r="A10" s="70"/>
      <c r="B10" s="75"/>
      <c r="C10" s="1" t="s">
        <v>4</v>
      </c>
      <c r="D10" s="4">
        <v>30</v>
      </c>
      <c r="E10" s="4">
        <v>30</v>
      </c>
      <c r="F10" s="4">
        <f t="shared" ref="F10:N10" si="2">30*(1-F9)</f>
        <v>21</v>
      </c>
      <c r="G10" s="4">
        <f t="shared" si="2"/>
        <v>23.333333333333332</v>
      </c>
      <c r="H10" s="4">
        <v>30</v>
      </c>
      <c r="I10" s="4">
        <f t="shared" si="2"/>
        <v>14.117647058823529</v>
      </c>
      <c r="J10" s="4">
        <f t="shared" si="2"/>
        <v>12</v>
      </c>
      <c r="K10" s="4">
        <f t="shared" si="2"/>
        <v>20.000000000000004</v>
      </c>
      <c r="L10" s="4">
        <f t="shared" si="2"/>
        <v>0</v>
      </c>
      <c r="M10" s="4">
        <f t="shared" si="2"/>
        <v>19.285714285714285</v>
      </c>
      <c r="N10" s="4">
        <f t="shared" si="2"/>
        <v>26.25</v>
      </c>
    </row>
    <row r="11" spans="1:14">
      <c r="A11" s="70"/>
      <c r="B11" s="72" t="s">
        <v>19</v>
      </c>
      <c r="C11" s="20" t="s">
        <v>31</v>
      </c>
      <c r="D11" s="17" t="s">
        <v>44</v>
      </c>
      <c r="E11" s="17">
        <v>0.2</v>
      </c>
      <c r="F11" s="18">
        <v>0.05</v>
      </c>
      <c r="G11" s="18">
        <v>0.22222222222222221</v>
      </c>
      <c r="H11" s="18">
        <v>0.5</v>
      </c>
      <c r="I11" s="17">
        <v>0.35714285714285715</v>
      </c>
      <c r="J11" s="17" t="s">
        <v>44</v>
      </c>
      <c r="K11" s="17">
        <v>0.4</v>
      </c>
      <c r="L11" s="17" t="s">
        <v>46</v>
      </c>
      <c r="M11" s="17">
        <v>0.5</v>
      </c>
      <c r="N11" s="17">
        <v>0.33333333333333331</v>
      </c>
    </row>
    <row r="12" spans="1:14" ht="17.25" thickBot="1">
      <c r="A12" s="70"/>
      <c r="B12" s="73"/>
      <c r="C12" s="1" t="s">
        <v>25</v>
      </c>
      <c r="D12" s="4">
        <v>15</v>
      </c>
      <c r="E12" s="4">
        <f t="shared" ref="E12:N12" si="3">15*(1-E11)</f>
        <v>12</v>
      </c>
      <c r="F12" s="4">
        <f t="shared" si="3"/>
        <v>14.25</v>
      </c>
      <c r="G12" s="4">
        <f t="shared" si="3"/>
        <v>11.666666666666666</v>
      </c>
      <c r="H12" s="4">
        <f t="shared" si="3"/>
        <v>7.5</v>
      </c>
      <c r="I12" s="4">
        <f t="shared" si="3"/>
        <v>9.6428571428571423</v>
      </c>
      <c r="J12" s="4">
        <v>15</v>
      </c>
      <c r="K12" s="4">
        <f t="shared" si="3"/>
        <v>9</v>
      </c>
      <c r="L12" s="4">
        <v>15</v>
      </c>
      <c r="M12" s="4">
        <f t="shared" si="3"/>
        <v>7.5</v>
      </c>
      <c r="N12" s="4">
        <f t="shared" si="3"/>
        <v>10.000000000000002</v>
      </c>
    </row>
    <row r="13" spans="1:14">
      <c r="A13" s="70"/>
      <c r="B13" s="73"/>
      <c r="C13" s="20" t="s">
        <v>32</v>
      </c>
      <c r="D13" s="17">
        <v>0.25</v>
      </c>
      <c r="E13" s="17">
        <v>0.33333333333333331</v>
      </c>
      <c r="F13" s="18">
        <v>0.1111111111111111</v>
      </c>
      <c r="G13" s="18" t="s">
        <v>42</v>
      </c>
      <c r="H13" s="18">
        <v>0.55555555555555558</v>
      </c>
      <c r="I13" s="17">
        <v>0.25</v>
      </c>
      <c r="J13" s="17">
        <v>0.25</v>
      </c>
      <c r="K13" s="17">
        <v>0.2857142857142857</v>
      </c>
      <c r="L13" s="17">
        <v>0.42857142857142855</v>
      </c>
      <c r="M13" s="17">
        <v>7.6923076923076927E-2</v>
      </c>
      <c r="N13" s="17">
        <v>0.33333333333333331</v>
      </c>
    </row>
    <row r="14" spans="1:14" ht="17.25" thickBot="1">
      <c r="A14" s="70"/>
      <c r="B14" s="74"/>
      <c r="C14" s="1" t="s">
        <v>25</v>
      </c>
      <c r="D14" s="4">
        <f t="shared" ref="D14:N14" si="4">15*(1-D13)</f>
        <v>11.25</v>
      </c>
      <c r="E14" s="4">
        <f t="shared" si="4"/>
        <v>10.000000000000002</v>
      </c>
      <c r="F14" s="4">
        <f t="shared" si="4"/>
        <v>13.333333333333332</v>
      </c>
      <c r="G14" s="4">
        <v>15</v>
      </c>
      <c r="H14" s="4">
        <f t="shared" si="4"/>
        <v>6.6666666666666661</v>
      </c>
      <c r="I14" s="4">
        <f t="shared" si="4"/>
        <v>11.25</v>
      </c>
      <c r="J14" s="4">
        <f t="shared" si="4"/>
        <v>11.25</v>
      </c>
      <c r="K14" s="4">
        <f t="shared" si="4"/>
        <v>10.714285714285715</v>
      </c>
      <c r="L14" s="4">
        <f t="shared" si="4"/>
        <v>8.5714285714285712</v>
      </c>
      <c r="M14" s="4">
        <f t="shared" si="4"/>
        <v>13.846153846153847</v>
      </c>
      <c r="N14" s="4">
        <f t="shared" si="4"/>
        <v>10.000000000000002</v>
      </c>
    </row>
    <row r="15" spans="1:14" ht="17.25" thickBot="1">
      <c r="A15" s="71"/>
      <c r="B15" s="2" t="s">
        <v>29</v>
      </c>
      <c r="C15" s="6" t="s">
        <v>28</v>
      </c>
      <c r="D15" s="5">
        <f>SUM(D6,D8,D10,D12,D14)</f>
        <v>76.25</v>
      </c>
      <c r="E15" s="5">
        <f t="shared" ref="E15:N15" si="5">SUM(E6,E8,E10,E12,E14)</f>
        <v>72</v>
      </c>
      <c r="F15" s="5">
        <f t="shared" si="5"/>
        <v>64.583333333333329</v>
      </c>
      <c r="G15" s="5">
        <f t="shared" si="5"/>
        <v>66</v>
      </c>
      <c r="H15" s="5">
        <f t="shared" si="5"/>
        <v>60.166666666666664</v>
      </c>
      <c r="I15" s="5">
        <f t="shared" si="5"/>
        <v>51.010504201680675</v>
      </c>
      <c r="J15" s="5">
        <f t="shared" si="5"/>
        <v>54.25</v>
      </c>
      <c r="K15" s="5">
        <f t="shared" si="5"/>
        <v>54.380952380952387</v>
      </c>
      <c r="L15" s="5">
        <f t="shared" si="5"/>
        <v>36.904761904761905</v>
      </c>
      <c r="M15" s="5">
        <f t="shared" si="5"/>
        <v>56.631868131868131</v>
      </c>
      <c r="N15" s="5">
        <f t="shared" si="5"/>
        <v>66.25</v>
      </c>
    </row>
    <row r="16" spans="1:14">
      <c r="A16" s="69" t="s">
        <v>34</v>
      </c>
      <c r="B16" s="72" t="s">
        <v>17</v>
      </c>
      <c r="C16" s="20" t="s">
        <v>38</v>
      </c>
      <c r="D16" s="15">
        <v>14</v>
      </c>
      <c r="E16" s="15">
        <v>10</v>
      </c>
      <c r="F16" s="15">
        <v>12</v>
      </c>
      <c r="G16" s="15">
        <v>10</v>
      </c>
      <c r="H16" s="15">
        <v>10</v>
      </c>
      <c r="I16" s="15">
        <v>15</v>
      </c>
      <c r="J16" s="15">
        <v>11</v>
      </c>
      <c r="K16" s="15">
        <v>11</v>
      </c>
      <c r="L16" s="15">
        <v>11</v>
      </c>
      <c r="M16" s="15">
        <v>12</v>
      </c>
      <c r="N16" s="15">
        <v>15</v>
      </c>
    </row>
    <row r="17" spans="1:14" ht="17.25" thickBot="1">
      <c r="A17" s="70"/>
      <c r="B17" s="73"/>
      <c r="C17" s="1" t="s">
        <v>23</v>
      </c>
      <c r="D17" s="4">
        <f>D16*2/3</f>
        <v>9.3333333333333339</v>
      </c>
      <c r="E17" s="4">
        <f t="shared" ref="E17:M17" si="6">E16*2/3</f>
        <v>6.666666666666667</v>
      </c>
      <c r="F17" s="4">
        <f t="shared" si="6"/>
        <v>8</v>
      </c>
      <c r="G17" s="4">
        <f t="shared" si="6"/>
        <v>6.666666666666667</v>
      </c>
      <c r="H17" s="4">
        <f t="shared" si="6"/>
        <v>6.666666666666667</v>
      </c>
      <c r="I17" s="4">
        <f t="shared" si="6"/>
        <v>10</v>
      </c>
      <c r="J17" s="4">
        <f t="shared" si="6"/>
        <v>7.333333333333333</v>
      </c>
      <c r="K17" s="4">
        <f t="shared" si="6"/>
        <v>7.333333333333333</v>
      </c>
      <c r="L17" s="4">
        <f t="shared" si="6"/>
        <v>7.333333333333333</v>
      </c>
      <c r="M17" s="4">
        <f t="shared" si="6"/>
        <v>8</v>
      </c>
      <c r="N17" s="4">
        <v>10</v>
      </c>
    </row>
    <row r="18" spans="1:14">
      <c r="A18" s="70"/>
      <c r="B18" s="73"/>
      <c r="C18" s="20" t="s">
        <v>39</v>
      </c>
      <c r="D18" s="15">
        <v>12</v>
      </c>
      <c r="E18" s="15">
        <v>11</v>
      </c>
      <c r="F18" s="16">
        <v>14</v>
      </c>
      <c r="G18" s="16">
        <v>13</v>
      </c>
      <c r="H18" s="16">
        <v>13</v>
      </c>
      <c r="I18" s="15">
        <v>9</v>
      </c>
      <c r="J18" s="15">
        <v>11</v>
      </c>
      <c r="K18" s="15">
        <v>6</v>
      </c>
      <c r="L18" s="15">
        <v>12</v>
      </c>
      <c r="M18" s="15">
        <v>11</v>
      </c>
      <c r="N18" s="15">
        <v>13</v>
      </c>
    </row>
    <row r="19" spans="1:14" ht="17.25" thickBot="1">
      <c r="A19" s="70"/>
      <c r="B19" s="74"/>
      <c r="C19" s="1" t="s">
        <v>23</v>
      </c>
      <c r="D19" s="4">
        <f>D18*2/3</f>
        <v>8</v>
      </c>
      <c r="E19" s="4">
        <f t="shared" ref="E19:N19" si="7">E18*2/3</f>
        <v>7.333333333333333</v>
      </c>
      <c r="F19" s="4">
        <f t="shared" si="7"/>
        <v>9.3333333333333339</v>
      </c>
      <c r="G19" s="4">
        <f t="shared" si="7"/>
        <v>8.6666666666666661</v>
      </c>
      <c r="H19" s="4">
        <f t="shared" si="7"/>
        <v>8.6666666666666661</v>
      </c>
      <c r="I19" s="4">
        <f t="shared" si="7"/>
        <v>6</v>
      </c>
      <c r="J19" s="4">
        <f t="shared" si="7"/>
        <v>7.333333333333333</v>
      </c>
      <c r="K19" s="4">
        <f t="shared" si="7"/>
        <v>4</v>
      </c>
      <c r="L19" s="4">
        <f t="shared" si="7"/>
        <v>8</v>
      </c>
      <c r="M19" s="4">
        <f t="shared" si="7"/>
        <v>7.333333333333333</v>
      </c>
      <c r="N19" s="4">
        <f t="shared" si="7"/>
        <v>8.6666666666666661</v>
      </c>
    </row>
    <row r="20" spans="1:14">
      <c r="A20" s="70"/>
      <c r="B20" s="72" t="s">
        <v>18</v>
      </c>
      <c r="C20" s="20" t="s">
        <v>30</v>
      </c>
      <c r="D20" s="17" t="s">
        <v>44</v>
      </c>
      <c r="E20" s="17">
        <v>1</v>
      </c>
      <c r="F20" s="18">
        <v>0.3</v>
      </c>
      <c r="G20" s="18">
        <v>0.27272727272727271</v>
      </c>
      <c r="H20" s="18">
        <v>0.4</v>
      </c>
      <c r="I20" s="17">
        <v>0.33333333333333331</v>
      </c>
      <c r="J20" s="17">
        <v>0.8</v>
      </c>
      <c r="K20" s="17">
        <v>0.2857142857142857</v>
      </c>
      <c r="L20" s="17">
        <v>0.5</v>
      </c>
      <c r="M20" s="17">
        <v>0.36363636363636365</v>
      </c>
      <c r="N20" s="17" t="s">
        <v>42</v>
      </c>
    </row>
    <row r="21" spans="1:14" ht="17.25" thickBot="1">
      <c r="A21" s="70"/>
      <c r="B21" s="75"/>
      <c r="C21" s="1" t="s">
        <v>4</v>
      </c>
      <c r="D21" s="4">
        <v>30</v>
      </c>
      <c r="E21" s="4">
        <f t="shared" ref="E21:M21" si="8">30*(1-E20)</f>
        <v>0</v>
      </c>
      <c r="F21" s="4">
        <f t="shared" si="8"/>
        <v>21</v>
      </c>
      <c r="G21" s="4">
        <f t="shared" si="8"/>
        <v>21.81818181818182</v>
      </c>
      <c r="H21" s="4">
        <f t="shared" si="8"/>
        <v>18</v>
      </c>
      <c r="I21" s="4">
        <f t="shared" si="8"/>
        <v>20.000000000000004</v>
      </c>
      <c r="J21" s="4">
        <f t="shared" si="8"/>
        <v>5.9999999999999982</v>
      </c>
      <c r="K21" s="4">
        <f t="shared" si="8"/>
        <v>21.428571428571431</v>
      </c>
      <c r="L21" s="4">
        <f t="shared" si="8"/>
        <v>15</v>
      </c>
      <c r="M21" s="4">
        <f t="shared" si="8"/>
        <v>19.09090909090909</v>
      </c>
      <c r="N21" s="4">
        <v>30</v>
      </c>
    </row>
    <row r="22" spans="1:14">
      <c r="A22" s="70"/>
      <c r="B22" s="72" t="s">
        <v>19</v>
      </c>
      <c r="C22" s="20" t="s">
        <v>31</v>
      </c>
      <c r="D22" s="17" t="s">
        <v>48</v>
      </c>
      <c r="E22" s="17">
        <v>0.6</v>
      </c>
      <c r="F22" s="18">
        <v>0.33333333333333331</v>
      </c>
      <c r="G22" s="18">
        <v>0.1</v>
      </c>
      <c r="H22" s="18">
        <v>0.3</v>
      </c>
      <c r="I22" s="17">
        <v>0.36363636363636365</v>
      </c>
      <c r="J22" s="17">
        <v>0.5</v>
      </c>
      <c r="K22" s="17">
        <v>0.33333333333333331</v>
      </c>
      <c r="L22" s="17">
        <v>0.125</v>
      </c>
      <c r="M22" s="17">
        <v>0.36363636363636365</v>
      </c>
      <c r="N22" s="17">
        <v>0.2857142857142857</v>
      </c>
    </row>
    <row r="23" spans="1:14" ht="17.25" thickBot="1">
      <c r="A23" s="70"/>
      <c r="B23" s="73"/>
      <c r="C23" s="1" t="s">
        <v>25</v>
      </c>
      <c r="D23" s="4">
        <v>15</v>
      </c>
      <c r="E23" s="4">
        <f t="shared" ref="E23:N23" si="9">15*(1-E22)</f>
        <v>6</v>
      </c>
      <c r="F23" s="4">
        <f t="shared" si="9"/>
        <v>10.000000000000002</v>
      </c>
      <c r="G23" s="4">
        <f t="shared" si="9"/>
        <v>13.5</v>
      </c>
      <c r="H23" s="4">
        <f t="shared" si="9"/>
        <v>10.5</v>
      </c>
      <c r="I23" s="4">
        <f t="shared" si="9"/>
        <v>9.545454545454545</v>
      </c>
      <c r="J23" s="4">
        <f t="shared" si="9"/>
        <v>7.5</v>
      </c>
      <c r="K23" s="4">
        <f t="shared" si="9"/>
        <v>10.000000000000002</v>
      </c>
      <c r="L23" s="4">
        <f t="shared" si="9"/>
        <v>13.125</v>
      </c>
      <c r="M23" s="4">
        <f t="shared" si="9"/>
        <v>9.545454545454545</v>
      </c>
      <c r="N23" s="4">
        <f t="shared" si="9"/>
        <v>10.714285714285715</v>
      </c>
    </row>
    <row r="24" spans="1:14">
      <c r="A24" s="70"/>
      <c r="B24" s="73"/>
      <c r="C24" s="20" t="s">
        <v>32</v>
      </c>
      <c r="D24" s="17" t="s">
        <v>44</v>
      </c>
      <c r="E24" s="17">
        <v>0.6</v>
      </c>
      <c r="F24" s="18">
        <v>0.3</v>
      </c>
      <c r="G24" s="18">
        <v>0.18181818181818182</v>
      </c>
      <c r="H24" s="18">
        <v>0.77777777777777779</v>
      </c>
      <c r="I24" s="17">
        <v>0.14285714285714285</v>
      </c>
      <c r="J24" s="17">
        <v>0.5</v>
      </c>
      <c r="K24" s="17">
        <v>0.42857142857142855</v>
      </c>
      <c r="L24" s="17">
        <v>0.625</v>
      </c>
      <c r="M24" s="17">
        <v>0.36363636363636365</v>
      </c>
      <c r="N24" s="17">
        <v>0.2857142857142857</v>
      </c>
    </row>
    <row r="25" spans="1:14" ht="17.25" thickBot="1">
      <c r="A25" s="70"/>
      <c r="B25" s="74"/>
      <c r="C25" s="1" t="s">
        <v>25</v>
      </c>
      <c r="D25" s="4">
        <v>15</v>
      </c>
      <c r="E25" s="4">
        <f t="shared" ref="E25:N25" si="10">15*(1-E24)</f>
        <v>6</v>
      </c>
      <c r="F25" s="4">
        <f t="shared" si="10"/>
        <v>10.5</v>
      </c>
      <c r="G25" s="4">
        <f t="shared" si="10"/>
        <v>12.272727272727272</v>
      </c>
      <c r="H25" s="4">
        <f t="shared" si="10"/>
        <v>3.333333333333333</v>
      </c>
      <c r="I25" s="4">
        <f t="shared" si="10"/>
        <v>12.857142857142858</v>
      </c>
      <c r="J25" s="4">
        <f t="shared" si="10"/>
        <v>7.5</v>
      </c>
      <c r="K25" s="4">
        <f t="shared" si="10"/>
        <v>8.5714285714285712</v>
      </c>
      <c r="L25" s="4">
        <f t="shared" si="10"/>
        <v>5.625</v>
      </c>
      <c r="M25" s="4">
        <f t="shared" si="10"/>
        <v>9.545454545454545</v>
      </c>
      <c r="N25" s="4">
        <f t="shared" si="10"/>
        <v>10.714285714285715</v>
      </c>
    </row>
    <row r="26" spans="1:14" ht="17.25" thickBot="1">
      <c r="A26" s="71"/>
      <c r="B26" s="2" t="s">
        <v>29</v>
      </c>
      <c r="C26" s="6" t="s">
        <v>28</v>
      </c>
      <c r="D26" s="5">
        <f>SUM(D17,D19,D21,D23,D25)</f>
        <v>77.333333333333343</v>
      </c>
      <c r="E26" s="5">
        <f t="shared" ref="E26:N26" si="11">SUM(E17,E19,E21,E23,E25)</f>
        <v>26</v>
      </c>
      <c r="F26" s="5">
        <f t="shared" si="11"/>
        <v>58.833333333333336</v>
      </c>
      <c r="G26" s="5">
        <f t="shared" si="11"/>
        <v>62.924242424242429</v>
      </c>
      <c r="H26" s="5">
        <f t="shared" si="11"/>
        <v>47.166666666666664</v>
      </c>
      <c r="I26" s="5">
        <f t="shared" si="11"/>
        <v>58.402597402597408</v>
      </c>
      <c r="J26" s="5">
        <f t="shared" si="11"/>
        <v>35.666666666666664</v>
      </c>
      <c r="K26" s="5">
        <f t="shared" si="11"/>
        <v>51.333333333333329</v>
      </c>
      <c r="L26" s="5">
        <f t="shared" si="11"/>
        <v>49.083333333333329</v>
      </c>
      <c r="M26" s="5">
        <f t="shared" si="11"/>
        <v>53.515151515151516</v>
      </c>
      <c r="N26" s="5">
        <f t="shared" si="11"/>
        <v>70.095238095238102</v>
      </c>
    </row>
    <row r="27" spans="1:14">
      <c r="A27" s="69" t="s">
        <v>35</v>
      </c>
      <c r="B27" s="72" t="s">
        <v>17</v>
      </c>
      <c r="C27" s="20" t="s">
        <v>38</v>
      </c>
      <c r="D27" s="15">
        <v>15</v>
      </c>
      <c r="E27" s="15">
        <v>14</v>
      </c>
      <c r="F27" s="16">
        <v>15</v>
      </c>
      <c r="G27" s="16">
        <v>14</v>
      </c>
      <c r="H27" s="16">
        <v>14</v>
      </c>
      <c r="I27" s="15">
        <v>14</v>
      </c>
      <c r="J27" s="15">
        <v>13</v>
      </c>
      <c r="K27" s="15">
        <v>14</v>
      </c>
      <c r="L27" s="15">
        <v>14</v>
      </c>
      <c r="M27" s="15">
        <v>14</v>
      </c>
      <c r="N27" s="15">
        <v>14</v>
      </c>
    </row>
    <row r="28" spans="1:14" ht="17.25" thickBot="1">
      <c r="A28" s="70"/>
      <c r="B28" s="73"/>
      <c r="C28" s="1" t="s">
        <v>23</v>
      </c>
      <c r="D28" s="4">
        <f>D27*2/3</f>
        <v>10</v>
      </c>
      <c r="E28" s="4">
        <f t="shared" ref="E28:N28" si="12">E27*2/3</f>
        <v>9.3333333333333339</v>
      </c>
      <c r="F28" s="4">
        <f t="shared" si="12"/>
        <v>10</v>
      </c>
      <c r="G28" s="4">
        <f t="shared" si="12"/>
        <v>9.3333333333333339</v>
      </c>
      <c r="H28" s="4">
        <f t="shared" si="12"/>
        <v>9.3333333333333339</v>
      </c>
      <c r="I28" s="4">
        <f t="shared" si="12"/>
        <v>9.3333333333333339</v>
      </c>
      <c r="J28" s="4">
        <f t="shared" si="12"/>
        <v>8.6666666666666661</v>
      </c>
      <c r="K28" s="4">
        <f t="shared" si="12"/>
        <v>9.3333333333333339</v>
      </c>
      <c r="L28" s="4">
        <f t="shared" si="12"/>
        <v>9.3333333333333339</v>
      </c>
      <c r="M28" s="4">
        <f t="shared" si="12"/>
        <v>9.3333333333333339</v>
      </c>
      <c r="N28" s="4">
        <f t="shared" si="12"/>
        <v>9.3333333333333339</v>
      </c>
    </row>
    <row r="29" spans="1:14">
      <c r="A29" s="70"/>
      <c r="B29" s="73"/>
      <c r="C29" s="20" t="s">
        <v>39</v>
      </c>
      <c r="D29" s="15">
        <v>13</v>
      </c>
      <c r="E29" s="15">
        <v>12</v>
      </c>
      <c r="F29" s="16">
        <v>14</v>
      </c>
      <c r="G29" s="16">
        <v>12</v>
      </c>
      <c r="H29" s="16">
        <v>10</v>
      </c>
      <c r="I29" s="15">
        <v>12</v>
      </c>
      <c r="J29" s="15">
        <v>10</v>
      </c>
      <c r="K29" s="15">
        <v>10</v>
      </c>
      <c r="L29" s="15">
        <v>10</v>
      </c>
      <c r="M29" s="15">
        <v>13</v>
      </c>
      <c r="N29" s="15">
        <v>12</v>
      </c>
    </row>
    <row r="30" spans="1:14" ht="17.25" thickBot="1">
      <c r="A30" s="70"/>
      <c r="B30" s="74"/>
      <c r="C30" s="1" t="s">
        <v>23</v>
      </c>
      <c r="D30" s="4">
        <f>D29*2/3</f>
        <v>8.6666666666666661</v>
      </c>
      <c r="E30" s="4">
        <f t="shared" ref="E30:N30" si="13">E29*2/3</f>
        <v>8</v>
      </c>
      <c r="F30" s="4">
        <f t="shared" si="13"/>
        <v>9.3333333333333339</v>
      </c>
      <c r="G30" s="4">
        <f t="shared" si="13"/>
        <v>8</v>
      </c>
      <c r="H30" s="4">
        <f t="shared" si="13"/>
        <v>6.666666666666667</v>
      </c>
      <c r="I30" s="4">
        <f t="shared" si="13"/>
        <v>8</v>
      </c>
      <c r="J30" s="4">
        <f t="shared" si="13"/>
        <v>6.666666666666667</v>
      </c>
      <c r="K30" s="4">
        <f t="shared" si="13"/>
        <v>6.666666666666667</v>
      </c>
      <c r="L30" s="4">
        <f t="shared" si="13"/>
        <v>6.666666666666667</v>
      </c>
      <c r="M30" s="4">
        <f t="shared" si="13"/>
        <v>8.6666666666666661</v>
      </c>
      <c r="N30" s="4">
        <f t="shared" si="13"/>
        <v>8</v>
      </c>
    </row>
    <row r="31" spans="1:14">
      <c r="A31" s="70"/>
      <c r="B31" s="72" t="s">
        <v>18</v>
      </c>
      <c r="C31" s="20" t="s">
        <v>30</v>
      </c>
      <c r="D31" s="17">
        <v>0.6</v>
      </c>
      <c r="E31" s="17">
        <v>0.33333333333333331</v>
      </c>
      <c r="F31" s="18">
        <v>0.29411764705882354</v>
      </c>
      <c r="G31" s="18" t="s">
        <v>41</v>
      </c>
      <c r="H31" s="18">
        <v>0.27272727272727271</v>
      </c>
      <c r="I31" s="17">
        <v>0.46153846153846156</v>
      </c>
      <c r="J31" s="17">
        <v>0.6</v>
      </c>
      <c r="K31" s="17">
        <v>0.33333333333333331</v>
      </c>
      <c r="L31" s="17">
        <v>0.33333333333333331</v>
      </c>
      <c r="M31" s="17">
        <v>0.53846153846153844</v>
      </c>
      <c r="N31" s="17" t="s">
        <v>46</v>
      </c>
    </row>
    <row r="32" spans="1:14" ht="17.25" thickBot="1">
      <c r="A32" s="70"/>
      <c r="B32" s="75"/>
      <c r="C32" s="1" t="s">
        <v>4</v>
      </c>
      <c r="D32" s="4">
        <f t="shared" ref="D32:F32" si="14">30*(1-D31)</f>
        <v>12</v>
      </c>
      <c r="E32" s="4">
        <f t="shared" si="14"/>
        <v>20.000000000000004</v>
      </c>
      <c r="F32" s="4">
        <f t="shared" si="14"/>
        <v>21.176470588235293</v>
      </c>
      <c r="G32" s="4">
        <v>30</v>
      </c>
      <c r="H32" s="4">
        <f t="shared" ref="H32:M32" si="15">30*(1-H31)</f>
        <v>21.81818181818182</v>
      </c>
      <c r="I32" s="4">
        <f t="shared" si="15"/>
        <v>16.153846153846153</v>
      </c>
      <c r="J32" s="4">
        <f t="shared" si="15"/>
        <v>12</v>
      </c>
      <c r="K32" s="4">
        <f t="shared" si="15"/>
        <v>20.000000000000004</v>
      </c>
      <c r="L32" s="4">
        <f t="shared" si="15"/>
        <v>20.000000000000004</v>
      </c>
      <c r="M32" s="4">
        <f t="shared" si="15"/>
        <v>13.846153846153847</v>
      </c>
      <c r="N32" s="4">
        <v>30</v>
      </c>
    </row>
    <row r="33" spans="1:14">
      <c r="A33" s="70"/>
      <c r="B33" s="72" t="s">
        <v>19</v>
      </c>
      <c r="C33" s="20" t="s">
        <v>31</v>
      </c>
      <c r="D33" s="17">
        <v>0.25</v>
      </c>
      <c r="E33" s="17">
        <v>0.16666666666666666</v>
      </c>
      <c r="F33" s="18">
        <v>0.1875</v>
      </c>
      <c r="G33" s="18" t="s">
        <v>40</v>
      </c>
      <c r="H33" s="18">
        <v>0.2857142857142857</v>
      </c>
      <c r="I33" s="17">
        <v>0.18181818181818182</v>
      </c>
      <c r="J33" s="17">
        <v>0.5714285714285714</v>
      </c>
      <c r="K33" s="17">
        <v>0.5</v>
      </c>
      <c r="L33" s="17" t="s">
        <v>46</v>
      </c>
      <c r="M33" s="17">
        <v>0.45454545454545453</v>
      </c>
      <c r="N33" s="17" t="s">
        <v>46</v>
      </c>
    </row>
    <row r="34" spans="1:14" ht="17.25" thickBot="1">
      <c r="A34" s="70"/>
      <c r="B34" s="73"/>
      <c r="C34" s="1" t="s">
        <v>25</v>
      </c>
      <c r="D34" s="4">
        <f t="shared" ref="D34:F34" si="16">15*(1-D33)</f>
        <v>11.25</v>
      </c>
      <c r="E34" s="4">
        <f t="shared" si="16"/>
        <v>12.5</v>
      </c>
      <c r="F34" s="4">
        <f t="shared" si="16"/>
        <v>12.1875</v>
      </c>
      <c r="G34" s="4">
        <v>15</v>
      </c>
      <c r="H34" s="4">
        <f t="shared" ref="H34:M34" si="17">15*(1-H33)</f>
        <v>10.714285714285715</v>
      </c>
      <c r="I34" s="4">
        <f t="shared" si="17"/>
        <v>12.272727272727272</v>
      </c>
      <c r="J34" s="4">
        <f t="shared" si="17"/>
        <v>6.4285714285714288</v>
      </c>
      <c r="K34" s="4">
        <f t="shared" si="17"/>
        <v>7.5</v>
      </c>
      <c r="L34" s="4">
        <v>15</v>
      </c>
      <c r="M34" s="4">
        <f t="shared" si="17"/>
        <v>8.1818181818181817</v>
      </c>
      <c r="N34" s="4">
        <v>15</v>
      </c>
    </row>
    <row r="35" spans="1:14">
      <c r="A35" s="70"/>
      <c r="B35" s="73"/>
      <c r="C35" s="20" t="s">
        <v>32</v>
      </c>
      <c r="D35" s="17">
        <v>0.25</v>
      </c>
      <c r="E35" s="17">
        <v>0.2</v>
      </c>
      <c r="F35" s="18">
        <v>0.125</v>
      </c>
      <c r="G35" s="18">
        <v>0.1</v>
      </c>
      <c r="H35" s="18">
        <v>0.2857142857142857</v>
      </c>
      <c r="I35" s="17">
        <v>0.36363636363636365</v>
      </c>
      <c r="J35" s="17">
        <v>1</v>
      </c>
      <c r="K35" s="17">
        <v>0.5</v>
      </c>
      <c r="L35" s="17">
        <v>0.33333333333333331</v>
      </c>
      <c r="M35" s="17">
        <v>0.45454545454545453</v>
      </c>
      <c r="N35" s="17">
        <v>0.33333333333333331</v>
      </c>
    </row>
    <row r="36" spans="1:14" ht="17.25" thickBot="1">
      <c r="A36" s="70"/>
      <c r="B36" s="74"/>
      <c r="C36" s="1" t="s">
        <v>25</v>
      </c>
      <c r="D36" s="4">
        <f t="shared" ref="D36:N36" si="18">15*(1-D35)</f>
        <v>11.25</v>
      </c>
      <c r="E36" s="4">
        <f t="shared" si="18"/>
        <v>12</v>
      </c>
      <c r="F36" s="4">
        <f t="shared" si="18"/>
        <v>13.125</v>
      </c>
      <c r="G36" s="4">
        <f t="shared" si="18"/>
        <v>13.5</v>
      </c>
      <c r="H36" s="4">
        <f t="shared" si="18"/>
        <v>10.714285714285715</v>
      </c>
      <c r="I36" s="4">
        <f t="shared" si="18"/>
        <v>9.545454545454545</v>
      </c>
      <c r="J36" s="4">
        <f t="shared" si="18"/>
        <v>0</v>
      </c>
      <c r="K36" s="4">
        <f t="shared" si="18"/>
        <v>7.5</v>
      </c>
      <c r="L36" s="4">
        <f t="shared" si="18"/>
        <v>10.000000000000002</v>
      </c>
      <c r="M36" s="4">
        <f t="shared" si="18"/>
        <v>8.1818181818181817</v>
      </c>
      <c r="N36" s="4">
        <f t="shared" si="18"/>
        <v>10.000000000000002</v>
      </c>
    </row>
    <row r="37" spans="1:14" ht="17.25" thickBot="1">
      <c r="A37" s="71"/>
      <c r="B37" s="2" t="s">
        <v>29</v>
      </c>
      <c r="C37" s="6" t="s">
        <v>28</v>
      </c>
      <c r="D37" s="5">
        <f>SUM(D28,D30,D32,D34,D36)</f>
        <v>53.166666666666664</v>
      </c>
      <c r="E37" s="5">
        <f t="shared" ref="E37:N37" si="19">SUM(E28,E30,E32,E34,E36)</f>
        <v>61.833333333333343</v>
      </c>
      <c r="F37" s="5">
        <f t="shared" si="19"/>
        <v>65.822303921568633</v>
      </c>
      <c r="G37" s="5">
        <f t="shared" si="19"/>
        <v>75.833333333333343</v>
      </c>
      <c r="H37" s="5">
        <f t="shared" si="19"/>
        <v>59.246753246753251</v>
      </c>
      <c r="I37" s="5">
        <f t="shared" si="19"/>
        <v>55.305361305361309</v>
      </c>
      <c r="J37" s="5">
        <f t="shared" si="19"/>
        <v>33.761904761904759</v>
      </c>
      <c r="K37" s="5">
        <f t="shared" si="19"/>
        <v>51</v>
      </c>
      <c r="L37" s="5">
        <f t="shared" si="19"/>
        <v>61</v>
      </c>
      <c r="M37" s="5">
        <f t="shared" si="19"/>
        <v>48.209790209790206</v>
      </c>
      <c r="N37" s="5">
        <f t="shared" si="19"/>
        <v>72.333333333333343</v>
      </c>
    </row>
    <row r="38" spans="1:14">
      <c r="A38" s="69" t="s">
        <v>36</v>
      </c>
      <c r="B38" s="72" t="s">
        <v>17</v>
      </c>
      <c r="C38" s="20" t="s">
        <v>38</v>
      </c>
      <c r="D38" s="15">
        <v>14</v>
      </c>
      <c r="E38" s="15">
        <v>15</v>
      </c>
      <c r="F38" s="16">
        <v>14</v>
      </c>
      <c r="G38" s="16">
        <v>11</v>
      </c>
      <c r="H38" s="16">
        <v>9</v>
      </c>
      <c r="I38" s="15">
        <v>11</v>
      </c>
      <c r="J38" s="15">
        <v>10</v>
      </c>
      <c r="K38" s="15">
        <v>13</v>
      </c>
      <c r="L38" s="15">
        <v>11</v>
      </c>
      <c r="M38" s="15">
        <v>12</v>
      </c>
      <c r="N38" s="15">
        <v>11</v>
      </c>
    </row>
    <row r="39" spans="1:14" ht="17.25" thickBot="1">
      <c r="A39" s="70"/>
      <c r="B39" s="73"/>
      <c r="C39" s="1" t="s">
        <v>23</v>
      </c>
      <c r="D39" s="4">
        <f>D38*2/3</f>
        <v>9.3333333333333339</v>
      </c>
      <c r="E39" s="4">
        <f t="shared" ref="E39:N39" si="20">E38*2/3</f>
        <v>10</v>
      </c>
      <c r="F39" s="4">
        <f t="shared" si="20"/>
        <v>9.3333333333333339</v>
      </c>
      <c r="G39" s="4">
        <f t="shared" si="20"/>
        <v>7.333333333333333</v>
      </c>
      <c r="H39" s="4">
        <f t="shared" si="20"/>
        <v>6</v>
      </c>
      <c r="I39" s="4">
        <f t="shared" si="20"/>
        <v>7.333333333333333</v>
      </c>
      <c r="J39" s="4">
        <f t="shared" si="20"/>
        <v>6.666666666666667</v>
      </c>
      <c r="K39" s="4">
        <f t="shared" si="20"/>
        <v>8.6666666666666661</v>
      </c>
      <c r="L39" s="4">
        <f t="shared" si="20"/>
        <v>7.333333333333333</v>
      </c>
      <c r="M39" s="4">
        <f t="shared" si="20"/>
        <v>8</v>
      </c>
      <c r="N39" s="4">
        <f t="shared" si="20"/>
        <v>7.333333333333333</v>
      </c>
    </row>
    <row r="40" spans="1:14">
      <c r="A40" s="70"/>
      <c r="B40" s="73"/>
      <c r="C40" s="20" t="s">
        <v>39</v>
      </c>
      <c r="D40" s="15">
        <v>13</v>
      </c>
      <c r="E40" s="15">
        <v>12</v>
      </c>
      <c r="F40" s="16">
        <v>15</v>
      </c>
      <c r="G40" s="16">
        <v>13</v>
      </c>
      <c r="H40" s="16">
        <v>10</v>
      </c>
      <c r="I40" s="15">
        <v>12</v>
      </c>
      <c r="J40" s="15">
        <v>9</v>
      </c>
      <c r="K40" s="15">
        <v>10</v>
      </c>
      <c r="L40" s="15">
        <v>11</v>
      </c>
      <c r="M40" s="15">
        <v>10</v>
      </c>
      <c r="N40" s="15">
        <v>13</v>
      </c>
    </row>
    <row r="41" spans="1:14" ht="17.25" thickBot="1">
      <c r="A41" s="70"/>
      <c r="B41" s="74"/>
      <c r="C41" s="1" t="s">
        <v>23</v>
      </c>
      <c r="D41" s="4">
        <f>D40*2/3</f>
        <v>8.6666666666666661</v>
      </c>
      <c r="E41" s="4">
        <f t="shared" ref="E41:N41" si="21">E40*2/3</f>
        <v>8</v>
      </c>
      <c r="F41" s="4">
        <f t="shared" si="21"/>
        <v>10</v>
      </c>
      <c r="G41" s="4">
        <f t="shared" si="21"/>
        <v>8.6666666666666661</v>
      </c>
      <c r="H41" s="4">
        <f t="shared" si="21"/>
        <v>6.666666666666667</v>
      </c>
      <c r="I41" s="4">
        <f t="shared" si="21"/>
        <v>8</v>
      </c>
      <c r="J41" s="4">
        <f t="shared" si="21"/>
        <v>6</v>
      </c>
      <c r="K41" s="4">
        <f t="shared" si="21"/>
        <v>6.666666666666667</v>
      </c>
      <c r="L41" s="4">
        <f t="shared" si="21"/>
        <v>7.333333333333333</v>
      </c>
      <c r="M41" s="4">
        <f t="shared" si="21"/>
        <v>6.666666666666667</v>
      </c>
      <c r="N41" s="4">
        <f t="shared" si="21"/>
        <v>8.6666666666666661</v>
      </c>
    </row>
    <row r="42" spans="1:14">
      <c r="A42" s="70"/>
      <c r="B42" s="72" t="s">
        <v>18</v>
      </c>
      <c r="C42" s="20" t="s">
        <v>30</v>
      </c>
      <c r="D42" s="17">
        <v>0.2</v>
      </c>
      <c r="E42" s="17">
        <v>0.5714285714285714</v>
      </c>
      <c r="F42" s="18">
        <v>0.5</v>
      </c>
      <c r="G42" s="18">
        <v>0.3</v>
      </c>
      <c r="H42" s="18">
        <v>0.27272727272727271</v>
      </c>
      <c r="I42" s="17">
        <v>0.5625</v>
      </c>
      <c r="J42" s="17">
        <v>0.6</v>
      </c>
      <c r="K42" s="17">
        <v>0.2857142857142857</v>
      </c>
      <c r="L42" s="17">
        <v>0.375</v>
      </c>
      <c r="M42" s="17">
        <v>0.2857142857142857</v>
      </c>
      <c r="N42" s="17">
        <v>0.1111111111111111</v>
      </c>
    </row>
    <row r="43" spans="1:14" ht="17.25" thickBot="1">
      <c r="A43" s="70"/>
      <c r="B43" s="75"/>
      <c r="C43" s="1" t="s">
        <v>4</v>
      </c>
      <c r="D43" s="4">
        <f t="shared" ref="D43:N43" si="22">30*(1-D42)</f>
        <v>24</v>
      </c>
      <c r="E43" s="4">
        <f t="shared" si="22"/>
        <v>12.857142857142858</v>
      </c>
      <c r="F43" s="4">
        <f t="shared" si="22"/>
        <v>15</v>
      </c>
      <c r="G43" s="4">
        <f t="shared" si="22"/>
        <v>21</v>
      </c>
      <c r="H43" s="4">
        <f t="shared" si="22"/>
        <v>21.81818181818182</v>
      </c>
      <c r="I43" s="4">
        <f t="shared" si="22"/>
        <v>13.125</v>
      </c>
      <c r="J43" s="4">
        <f t="shared" si="22"/>
        <v>12</v>
      </c>
      <c r="K43" s="4">
        <f t="shared" si="22"/>
        <v>21.428571428571431</v>
      </c>
      <c r="L43" s="4">
        <f t="shared" si="22"/>
        <v>18.75</v>
      </c>
      <c r="M43" s="4">
        <f t="shared" si="22"/>
        <v>21.428571428571431</v>
      </c>
      <c r="N43" s="4">
        <f t="shared" si="22"/>
        <v>26.666666666666664</v>
      </c>
    </row>
    <row r="44" spans="1:14">
      <c r="A44" s="70"/>
      <c r="B44" s="72" t="s">
        <v>19</v>
      </c>
      <c r="C44" s="20" t="s">
        <v>31</v>
      </c>
      <c r="D44" s="17">
        <v>0.6</v>
      </c>
      <c r="E44" s="17">
        <v>0.5714285714285714</v>
      </c>
      <c r="F44" s="18">
        <v>5.5555555555555552E-2</v>
      </c>
      <c r="G44" s="18">
        <v>0.54545454545454541</v>
      </c>
      <c r="H44" s="18" t="s">
        <v>61</v>
      </c>
      <c r="I44" s="17" t="s">
        <v>53</v>
      </c>
      <c r="J44" s="17">
        <v>0.8</v>
      </c>
      <c r="K44" s="17">
        <v>0.33333333333333331</v>
      </c>
      <c r="L44" s="17">
        <v>0.6</v>
      </c>
      <c r="M44" s="17">
        <v>0.33333333333333331</v>
      </c>
      <c r="N44" s="17">
        <v>0.22222222222222221</v>
      </c>
    </row>
    <row r="45" spans="1:14" ht="17.25" thickBot="1">
      <c r="A45" s="70"/>
      <c r="B45" s="73"/>
      <c r="C45" s="1" t="s">
        <v>25</v>
      </c>
      <c r="D45" s="4">
        <f t="shared" ref="D45:G45" si="23">15*(1-D44)</f>
        <v>6</v>
      </c>
      <c r="E45" s="4">
        <f t="shared" si="23"/>
        <v>6.4285714285714288</v>
      </c>
      <c r="F45" s="4">
        <f t="shared" si="23"/>
        <v>14.166666666666666</v>
      </c>
      <c r="G45" s="4">
        <f t="shared" si="23"/>
        <v>6.8181818181818183</v>
      </c>
      <c r="H45" s="4">
        <v>15</v>
      </c>
      <c r="I45" s="4">
        <v>15</v>
      </c>
      <c r="J45" s="4">
        <f t="shared" ref="J45:N45" si="24">15*(1-J44)</f>
        <v>2.9999999999999991</v>
      </c>
      <c r="K45" s="4">
        <f t="shared" si="24"/>
        <v>10.000000000000002</v>
      </c>
      <c r="L45" s="4">
        <f t="shared" si="24"/>
        <v>6</v>
      </c>
      <c r="M45" s="4">
        <f t="shared" si="24"/>
        <v>10.000000000000002</v>
      </c>
      <c r="N45" s="4">
        <f t="shared" si="24"/>
        <v>11.666666666666666</v>
      </c>
    </row>
    <row r="46" spans="1:14">
      <c r="A46" s="70"/>
      <c r="B46" s="73"/>
      <c r="C46" s="20" t="s">
        <v>32</v>
      </c>
      <c r="D46" s="17">
        <v>0.2</v>
      </c>
      <c r="E46" s="17">
        <v>0.5714285714285714</v>
      </c>
      <c r="F46" s="18">
        <v>0.44444444444444442</v>
      </c>
      <c r="G46" s="18">
        <v>0.54545454545454541</v>
      </c>
      <c r="H46" s="18">
        <v>0.5</v>
      </c>
      <c r="I46" s="17">
        <v>0.5</v>
      </c>
      <c r="J46" s="17">
        <v>0.6</v>
      </c>
      <c r="K46" s="17">
        <v>0.5714285714285714</v>
      </c>
      <c r="L46" s="17">
        <v>0.6</v>
      </c>
      <c r="M46" s="17">
        <v>0.33333333333333331</v>
      </c>
      <c r="N46" s="17" t="s">
        <v>40</v>
      </c>
    </row>
    <row r="47" spans="1:14" ht="17.25" thickBot="1">
      <c r="A47" s="70"/>
      <c r="B47" s="74"/>
      <c r="C47" s="1" t="s">
        <v>25</v>
      </c>
      <c r="D47" s="4">
        <f t="shared" ref="D47:M47" si="25">15*(1-D46)</f>
        <v>12</v>
      </c>
      <c r="E47" s="4">
        <f t="shared" si="25"/>
        <v>6.4285714285714288</v>
      </c>
      <c r="F47" s="4">
        <f t="shared" si="25"/>
        <v>8.3333333333333339</v>
      </c>
      <c r="G47" s="4">
        <f t="shared" si="25"/>
        <v>6.8181818181818183</v>
      </c>
      <c r="H47" s="4">
        <f t="shared" si="25"/>
        <v>7.5</v>
      </c>
      <c r="I47" s="4">
        <f t="shared" si="25"/>
        <v>7.5</v>
      </c>
      <c r="J47" s="4">
        <f t="shared" si="25"/>
        <v>6</v>
      </c>
      <c r="K47" s="4">
        <f t="shared" si="25"/>
        <v>6.4285714285714288</v>
      </c>
      <c r="L47" s="4">
        <f t="shared" si="25"/>
        <v>6</v>
      </c>
      <c r="M47" s="4">
        <f t="shared" si="25"/>
        <v>10.000000000000002</v>
      </c>
      <c r="N47" s="4">
        <v>15</v>
      </c>
    </row>
    <row r="48" spans="1:14" ht="17.25" thickBot="1">
      <c r="A48" s="71"/>
      <c r="B48" s="2" t="s">
        <v>29</v>
      </c>
      <c r="C48" s="6" t="s">
        <v>28</v>
      </c>
      <c r="D48" s="5">
        <f>SUM(D39,D41,D43,D45,D47)</f>
        <v>60</v>
      </c>
      <c r="E48" s="5">
        <f t="shared" ref="E48:N48" si="26">SUM(E39,E41,E43,E45,E47)</f>
        <v>43.714285714285715</v>
      </c>
      <c r="F48" s="5">
        <f t="shared" si="26"/>
        <v>56.833333333333336</v>
      </c>
      <c r="G48" s="5">
        <f t="shared" si="26"/>
        <v>50.63636363636364</v>
      </c>
      <c r="H48" s="5">
        <f t="shared" si="26"/>
        <v>56.984848484848484</v>
      </c>
      <c r="I48" s="5">
        <f t="shared" si="26"/>
        <v>50.958333333333329</v>
      </c>
      <c r="J48" s="5">
        <f t="shared" si="26"/>
        <v>33.666666666666671</v>
      </c>
      <c r="K48" s="5">
        <f t="shared" si="26"/>
        <v>53.19047619047619</v>
      </c>
      <c r="L48" s="5">
        <f t="shared" si="26"/>
        <v>45.416666666666664</v>
      </c>
      <c r="M48" s="5">
        <f t="shared" si="26"/>
        <v>56.095238095238102</v>
      </c>
      <c r="N48" s="5">
        <f t="shared" si="26"/>
        <v>69.333333333333329</v>
      </c>
    </row>
    <row r="49" spans="1:14">
      <c r="A49" s="69" t="s">
        <v>37</v>
      </c>
      <c r="B49" s="72" t="s">
        <v>17</v>
      </c>
      <c r="C49" s="20" t="s">
        <v>38</v>
      </c>
      <c r="D49" s="15">
        <v>14</v>
      </c>
      <c r="E49" s="15">
        <v>14</v>
      </c>
      <c r="F49" s="16">
        <v>14</v>
      </c>
      <c r="G49" s="16">
        <v>11</v>
      </c>
      <c r="H49" s="16">
        <v>12</v>
      </c>
      <c r="I49" s="15">
        <v>14</v>
      </c>
      <c r="J49" s="15">
        <v>14</v>
      </c>
      <c r="K49" s="15">
        <v>12</v>
      </c>
      <c r="L49" s="15">
        <v>9</v>
      </c>
      <c r="M49" s="15">
        <v>14</v>
      </c>
      <c r="N49" s="15">
        <v>14</v>
      </c>
    </row>
    <row r="50" spans="1:14" ht="17.25" thickBot="1">
      <c r="A50" s="70"/>
      <c r="B50" s="73"/>
      <c r="C50" s="1" t="s">
        <v>23</v>
      </c>
      <c r="D50" s="4">
        <f>D49*2/3</f>
        <v>9.3333333333333339</v>
      </c>
      <c r="E50" s="4">
        <f t="shared" ref="E50:N50" si="27">E49*2/3</f>
        <v>9.3333333333333339</v>
      </c>
      <c r="F50" s="4">
        <f t="shared" si="27"/>
        <v>9.3333333333333339</v>
      </c>
      <c r="G50" s="4">
        <f t="shared" si="27"/>
        <v>7.333333333333333</v>
      </c>
      <c r="H50" s="4">
        <f t="shared" si="27"/>
        <v>8</v>
      </c>
      <c r="I50" s="4">
        <f t="shared" si="27"/>
        <v>9.3333333333333339</v>
      </c>
      <c r="J50" s="4">
        <f t="shared" si="27"/>
        <v>9.3333333333333339</v>
      </c>
      <c r="K50" s="4">
        <f t="shared" si="27"/>
        <v>8</v>
      </c>
      <c r="L50" s="4">
        <f t="shared" si="27"/>
        <v>6</v>
      </c>
      <c r="M50" s="4">
        <f t="shared" si="27"/>
        <v>9.3333333333333339</v>
      </c>
      <c r="N50" s="4">
        <f t="shared" si="27"/>
        <v>9.3333333333333339</v>
      </c>
    </row>
    <row r="51" spans="1:14">
      <c r="A51" s="70"/>
      <c r="B51" s="73"/>
      <c r="C51" s="20" t="s">
        <v>39</v>
      </c>
      <c r="D51" s="15">
        <v>12</v>
      </c>
      <c r="E51" s="15">
        <v>13</v>
      </c>
      <c r="F51" s="16">
        <v>15</v>
      </c>
      <c r="G51" s="16">
        <v>14</v>
      </c>
      <c r="H51" s="16">
        <v>11</v>
      </c>
      <c r="I51" s="15">
        <v>12</v>
      </c>
      <c r="J51" s="15">
        <v>11</v>
      </c>
      <c r="K51" s="15">
        <v>8</v>
      </c>
      <c r="L51" s="15">
        <v>13</v>
      </c>
      <c r="M51" s="15">
        <v>14</v>
      </c>
      <c r="N51" s="15">
        <v>15</v>
      </c>
    </row>
    <row r="52" spans="1:14" ht="17.25" thickBot="1">
      <c r="A52" s="70"/>
      <c r="B52" s="74"/>
      <c r="C52" s="1" t="s">
        <v>23</v>
      </c>
      <c r="D52" s="4">
        <f>D51*2/3</f>
        <v>8</v>
      </c>
      <c r="E52" s="4">
        <f t="shared" ref="E52:M52" si="28">E51*2/3</f>
        <v>8.6666666666666661</v>
      </c>
      <c r="F52" s="4">
        <f t="shared" si="28"/>
        <v>10</v>
      </c>
      <c r="G52" s="4">
        <f t="shared" si="28"/>
        <v>9.3333333333333339</v>
      </c>
      <c r="H52" s="4">
        <f t="shared" si="28"/>
        <v>7.333333333333333</v>
      </c>
      <c r="I52" s="4">
        <f t="shared" si="28"/>
        <v>8</v>
      </c>
      <c r="J52" s="4">
        <f t="shared" si="28"/>
        <v>7.333333333333333</v>
      </c>
      <c r="K52" s="4">
        <f t="shared" si="28"/>
        <v>5.333333333333333</v>
      </c>
      <c r="L52" s="4">
        <f t="shared" si="28"/>
        <v>8.6666666666666661</v>
      </c>
      <c r="M52" s="4">
        <f t="shared" si="28"/>
        <v>9.3333333333333339</v>
      </c>
      <c r="N52" s="4">
        <f>N51</f>
        <v>15</v>
      </c>
    </row>
    <row r="53" spans="1:14">
      <c r="A53" s="70"/>
      <c r="B53" s="72" t="s">
        <v>18</v>
      </c>
      <c r="C53" s="20" t="s">
        <v>30</v>
      </c>
      <c r="D53" s="17" t="s">
        <v>46</v>
      </c>
      <c r="E53" s="17">
        <v>0.33333333333333331</v>
      </c>
      <c r="F53" s="18">
        <v>0.375</v>
      </c>
      <c r="G53" s="18">
        <v>0.16666666666666666</v>
      </c>
      <c r="H53" s="18">
        <v>0.25</v>
      </c>
      <c r="I53" s="17">
        <v>0.6470588235294118</v>
      </c>
      <c r="J53" s="17">
        <v>0.66666666666666663</v>
      </c>
      <c r="K53" s="17">
        <v>0.2857142857142857</v>
      </c>
      <c r="L53" s="17">
        <v>0.5714285714285714</v>
      </c>
      <c r="M53" s="17">
        <v>0.36363636363636365</v>
      </c>
      <c r="N53" s="17" t="s">
        <v>40</v>
      </c>
    </row>
    <row r="54" spans="1:14" ht="17.25" thickBot="1">
      <c r="A54" s="70"/>
      <c r="B54" s="75"/>
      <c r="C54" s="1" t="s">
        <v>4</v>
      </c>
      <c r="D54" s="4">
        <v>30</v>
      </c>
      <c r="E54" s="4">
        <f t="shared" ref="E54:M54" si="29">30*(1-E53)</f>
        <v>20.000000000000004</v>
      </c>
      <c r="F54" s="4">
        <f t="shared" si="29"/>
        <v>18.75</v>
      </c>
      <c r="G54" s="4">
        <f t="shared" si="29"/>
        <v>25</v>
      </c>
      <c r="H54" s="4">
        <f t="shared" si="29"/>
        <v>22.5</v>
      </c>
      <c r="I54" s="4">
        <f t="shared" si="29"/>
        <v>10.588235294117647</v>
      </c>
      <c r="J54" s="4">
        <f t="shared" si="29"/>
        <v>10.000000000000002</v>
      </c>
      <c r="K54" s="4">
        <f t="shared" si="29"/>
        <v>21.428571428571431</v>
      </c>
      <c r="L54" s="4">
        <f t="shared" si="29"/>
        <v>12.857142857142858</v>
      </c>
      <c r="M54" s="4">
        <f t="shared" si="29"/>
        <v>19.09090909090909</v>
      </c>
      <c r="N54" s="4">
        <v>30</v>
      </c>
    </row>
    <row r="55" spans="1:14">
      <c r="A55" s="70"/>
      <c r="B55" s="72" t="s">
        <v>19</v>
      </c>
      <c r="C55" s="20" t="s">
        <v>31</v>
      </c>
      <c r="D55" s="17">
        <v>0.16666666666666666</v>
      </c>
      <c r="E55" s="17">
        <v>0.16666666666666666</v>
      </c>
      <c r="F55" s="18" t="s">
        <v>61</v>
      </c>
      <c r="G55" s="18">
        <v>0.5</v>
      </c>
      <c r="H55" s="18">
        <v>0.77777777777777779</v>
      </c>
      <c r="I55" s="17" t="s">
        <v>61</v>
      </c>
      <c r="J55" s="17">
        <v>0.25</v>
      </c>
      <c r="K55" s="17">
        <v>0.4</v>
      </c>
      <c r="L55" s="17" t="s">
        <v>43</v>
      </c>
      <c r="M55" s="17">
        <v>0.75</v>
      </c>
      <c r="N55" s="17">
        <v>0.22222222222222221</v>
      </c>
    </row>
    <row r="56" spans="1:14" ht="17.25" thickBot="1">
      <c r="A56" s="70"/>
      <c r="B56" s="73"/>
      <c r="C56" s="1" t="s">
        <v>25</v>
      </c>
      <c r="D56" s="4">
        <f t="shared" ref="D56:E56" si="30">15*(1-D55)</f>
        <v>12.5</v>
      </c>
      <c r="E56" s="4">
        <f t="shared" si="30"/>
        <v>12.5</v>
      </c>
      <c r="F56" s="4">
        <v>15</v>
      </c>
      <c r="G56" s="4">
        <f t="shared" ref="G56:H56" si="31">15*(1-G55)</f>
        <v>7.5</v>
      </c>
      <c r="H56" s="4">
        <f t="shared" si="31"/>
        <v>3.333333333333333</v>
      </c>
      <c r="I56" s="4">
        <v>15</v>
      </c>
      <c r="J56" s="4">
        <f t="shared" ref="J56:K56" si="32">15*(1-J55)</f>
        <v>11.25</v>
      </c>
      <c r="K56" s="4">
        <f t="shared" si="32"/>
        <v>9</v>
      </c>
      <c r="L56" s="4">
        <v>15</v>
      </c>
      <c r="M56" s="4">
        <f t="shared" ref="M56:N56" si="33">15*(1-M55)</f>
        <v>3.75</v>
      </c>
      <c r="N56" s="4">
        <f t="shared" si="33"/>
        <v>11.666666666666666</v>
      </c>
    </row>
    <row r="57" spans="1:14">
      <c r="A57" s="70"/>
      <c r="B57" s="73"/>
      <c r="C57" s="20" t="s">
        <v>32</v>
      </c>
      <c r="D57" s="17" t="s">
        <v>46</v>
      </c>
      <c r="E57" s="17">
        <v>0.33333333333333331</v>
      </c>
      <c r="F57" s="18">
        <v>0.61538461538461542</v>
      </c>
      <c r="G57" s="18">
        <v>0.5</v>
      </c>
      <c r="H57" s="18">
        <v>0.55555555555555558</v>
      </c>
      <c r="I57" s="17">
        <v>0.7142857142857143</v>
      </c>
      <c r="J57" s="17">
        <v>0.66666666666666663</v>
      </c>
      <c r="K57" s="17">
        <v>0.5</v>
      </c>
      <c r="L57" s="17">
        <v>0.7142857142857143</v>
      </c>
      <c r="M57" s="17">
        <v>0.75</v>
      </c>
      <c r="N57" s="17">
        <v>0.2857142857142857</v>
      </c>
    </row>
    <row r="58" spans="1:14" ht="17.25" thickBot="1">
      <c r="A58" s="70"/>
      <c r="B58" s="74"/>
      <c r="C58" s="1" t="s">
        <v>25</v>
      </c>
      <c r="D58" s="4">
        <v>15</v>
      </c>
      <c r="E58" s="4">
        <f t="shared" ref="E58:N58" si="34">15*(1-E57)</f>
        <v>10.000000000000002</v>
      </c>
      <c r="F58" s="4">
        <f t="shared" si="34"/>
        <v>5.7692307692307683</v>
      </c>
      <c r="G58" s="4">
        <f t="shared" si="34"/>
        <v>7.5</v>
      </c>
      <c r="H58" s="4">
        <f t="shared" si="34"/>
        <v>6.6666666666666661</v>
      </c>
      <c r="I58" s="4">
        <f t="shared" si="34"/>
        <v>4.2857142857142856</v>
      </c>
      <c r="J58" s="4">
        <f t="shared" si="34"/>
        <v>5.0000000000000009</v>
      </c>
      <c r="K58" s="4">
        <f t="shared" si="34"/>
        <v>7.5</v>
      </c>
      <c r="L58" s="4">
        <f t="shared" si="34"/>
        <v>4.2857142857142856</v>
      </c>
      <c r="M58" s="4">
        <f t="shared" si="34"/>
        <v>3.75</v>
      </c>
      <c r="N58" s="4">
        <f t="shared" si="34"/>
        <v>10.714285714285715</v>
      </c>
    </row>
    <row r="59" spans="1:14" ht="17.25" thickBot="1">
      <c r="A59" s="71"/>
      <c r="B59" s="2" t="s">
        <v>29</v>
      </c>
      <c r="C59" s="6" t="s">
        <v>28</v>
      </c>
      <c r="D59" s="5">
        <f>SUM(D50,D52,D54,D56,D58)</f>
        <v>74.833333333333343</v>
      </c>
      <c r="E59" s="5">
        <f t="shared" ref="E59:N59" si="35">SUM(E50,E52,E54,E56,E58)</f>
        <v>60.5</v>
      </c>
      <c r="F59" s="5">
        <f t="shared" si="35"/>
        <v>58.852564102564102</v>
      </c>
      <c r="G59" s="5">
        <f t="shared" si="35"/>
        <v>56.666666666666671</v>
      </c>
      <c r="H59" s="5">
        <f t="shared" si="35"/>
        <v>47.833333333333329</v>
      </c>
      <c r="I59" s="5">
        <f t="shared" si="35"/>
        <v>47.207282913165265</v>
      </c>
      <c r="J59" s="5">
        <f t="shared" si="35"/>
        <v>42.916666666666671</v>
      </c>
      <c r="K59" s="5">
        <f t="shared" si="35"/>
        <v>51.261904761904759</v>
      </c>
      <c r="L59" s="5">
        <f t="shared" si="35"/>
        <v>46.80952380952381</v>
      </c>
      <c r="M59" s="5">
        <f t="shared" si="35"/>
        <v>45.257575757575758</v>
      </c>
      <c r="N59" s="5">
        <f t="shared" si="35"/>
        <v>76.714285714285722</v>
      </c>
    </row>
    <row r="60" spans="1:14" ht="17.25" thickBot="1">
      <c r="A60" s="69" t="s">
        <v>1</v>
      </c>
      <c r="B60" s="3" t="s">
        <v>2</v>
      </c>
      <c r="C60" s="7" t="s">
        <v>27</v>
      </c>
      <c r="D60" s="14">
        <f>D15+D26+D37+D48+D59</f>
        <v>341.58333333333337</v>
      </c>
      <c r="E60" s="14">
        <f t="shared" ref="E60:N60" si="36">E15+E26+E37+E48+E59</f>
        <v>264.04761904761904</v>
      </c>
      <c r="F60" s="14">
        <f t="shared" si="36"/>
        <v>304.92486802413276</v>
      </c>
      <c r="G60" s="14">
        <f t="shared" si="36"/>
        <v>312.06060606060612</v>
      </c>
      <c r="H60" s="14">
        <f t="shared" si="36"/>
        <v>271.39826839826839</v>
      </c>
      <c r="I60" s="14">
        <f t="shared" si="36"/>
        <v>262.884079156138</v>
      </c>
      <c r="J60" s="14">
        <f t="shared" si="36"/>
        <v>200.26190476190476</v>
      </c>
      <c r="K60" s="14">
        <f t="shared" si="36"/>
        <v>261.16666666666669</v>
      </c>
      <c r="L60" s="14">
        <f t="shared" si="36"/>
        <v>239.21428571428572</v>
      </c>
      <c r="M60" s="14">
        <f t="shared" si="36"/>
        <v>259.70962370962371</v>
      </c>
      <c r="N60" s="14">
        <f t="shared" si="36"/>
        <v>354.72619047619048</v>
      </c>
    </row>
    <row r="61" spans="1:14" ht="19.5" thickBot="1">
      <c r="A61" s="76"/>
      <c r="B61" s="3" t="s">
        <v>3</v>
      </c>
      <c r="C61" s="9" t="s">
        <v>3</v>
      </c>
      <c r="D61" s="11">
        <v>2</v>
      </c>
      <c r="E61" s="11">
        <v>6</v>
      </c>
      <c r="F61" s="12">
        <v>4</v>
      </c>
      <c r="G61" s="12">
        <v>3</v>
      </c>
      <c r="H61" s="12">
        <v>5</v>
      </c>
      <c r="I61" s="11">
        <v>7</v>
      </c>
      <c r="J61" s="11">
        <v>11</v>
      </c>
      <c r="K61" s="11">
        <v>8</v>
      </c>
      <c r="L61" s="11">
        <v>10</v>
      </c>
      <c r="M61" s="11">
        <v>9</v>
      </c>
      <c r="N61" s="11">
        <v>1</v>
      </c>
    </row>
  </sheetData>
  <mergeCells count="36">
    <mergeCell ref="A27:A37"/>
    <mergeCell ref="B27:B30"/>
    <mergeCell ref="B31:B32"/>
    <mergeCell ref="B33:B36"/>
    <mergeCell ref="A60:A61"/>
    <mergeCell ref="A38:A48"/>
    <mergeCell ref="B38:B41"/>
    <mergeCell ref="B42:B43"/>
    <mergeCell ref="B44:B47"/>
    <mergeCell ref="A49:A59"/>
    <mergeCell ref="B49:B52"/>
    <mergeCell ref="B53:B54"/>
    <mergeCell ref="B55:B58"/>
    <mergeCell ref="L3:L4"/>
    <mergeCell ref="M3:M4"/>
    <mergeCell ref="N3:N4"/>
    <mergeCell ref="A16:A26"/>
    <mergeCell ref="B16:B19"/>
    <mergeCell ref="B20:B21"/>
    <mergeCell ref="B22:B25"/>
    <mergeCell ref="A5:A15"/>
    <mergeCell ref="B5:B8"/>
    <mergeCell ref="B9:B10"/>
    <mergeCell ref="B11:B14"/>
    <mergeCell ref="A1:N1"/>
    <mergeCell ref="A2:N2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K3:K4"/>
  </mergeCells>
  <phoneticPr fontId="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61"/>
  <sheetViews>
    <sheetView topLeftCell="A40" workbookViewId="0">
      <selection activeCell="D61" sqref="D61:N61"/>
    </sheetView>
  </sheetViews>
  <sheetFormatPr defaultRowHeight="16.5"/>
  <sheetData>
    <row r="1" spans="1:14" ht="19.5">
      <c r="A1" s="58" t="s">
        <v>16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7.25" thickBot="1">
      <c r="A2" s="59" t="s">
        <v>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>
      <c r="A3" s="60" t="s">
        <v>0</v>
      </c>
      <c r="B3" s="62" t="s">
        <v>22</v>
      </c>
      <c r="C3" s="19" t="s">
        <v>20</v>
      </c>
      <c r="D3" s="66" t="s">
        <v>5</v>
      </c>
      <c r="E3" s="66" t="s">
        <v>6</v>
      </c>
      <c r="F3" s="67" t="s">
        <v>7</v>
      </c>
      <c r="G3" s="67" t="s">
        <v>8</v>
      </c>
      <c r="H3" s="67" t="s">
        <v>9</v>
      </c>
      <c r="I3" s="66" t="s">
        <v>10</v>
      </c>
      <c r="J3" s="66" t="s">
        <v>11</v>
      </c>
      <c r="K3" s="66" t="s">
        <v>12</v>
      </c>
      <c r="L3" s="66" t="s">
        <v>13</v>
      </c>
      <c r="M3" s="66" t="s">
        <v>14</v>
      </c>
      <c r="N3" s="66" t="s">
        <v>15</v>
      </c>
    </row>
    <row r="4" spans="1:14" ht="17.25" thickBot="1">
      <c r="A4" s="61"/>
      <c r="B4" s="63"/>
      <c r="C4" s="13" t="s">
        <v>21</v>
      </c>
      <c r="D4" s="65"/>
      <c r="E4" s="65"/>
      <c r="F4" s="68"/>
      <c r="G4" s="68"/>
      <c r="H4" s="68"/>
      <c r="I4" s="65"/>
      <c r="J4" s="65"/>
      <c r="K4" s="65"/>
      <c r="L4" s="65"/>
      <c r="M4" s="65"/>
      <c r="N4" s="65"/>
    </row>
    <row r="5" spans="1:14">
      <c r="A5" s="69" t="s">
        <v>33</v>
      </c>
      <c r="B5" s="72" t="s">
        <v>17</v>
      </c>
      <c r="C5" s="20" t="s">
        <v>38</v>
      </c>
      <c r="D5" s="15">
        <v>12</v>
      </c>
      <c r="E5" s="15">
        <v>14</v>
      </c>
      <c r="F5" s="16">
        <v>15</v>
      </c>
      <c r="G5" s="16">
        <v>11</v>
      </c>
      <c r="H5" s="16">
        <v>12</v>
      </c>
      <c r="I5" s="15">
        <v>12</v>
      </c>
      <c r="J5" s="15">
        <v>12</v>
      </c>
      <c r="K5" s="15">
        <v>11</v>
      </c>
      <c r="L5" s="15">
        <v>10</v>
      </c>
      <c r="M5" s="15">
        <v>15</v>
      </c>
      <c r="N5" s="15">
        <v>12</v>
      </c>
    </row>
    <row r="6" spans="1:14" ht="17.25" thickBot="1">
      <c r="A6" s="70"/>
      <c r="B6" s="73"/>
      <c r="C6" s="1" t="s">
        <v>23</v>
      </c>
      <c r="D6" s="4">
        <f>D5*2/3</f>
        <v>8</v>
      </c>
      <c r="E6" s="4">
        <f t="shared" ref="E6:N6" si="0">E5*2/3</f>
        <v>9.3333333333333339</v>
      </c>
      <c r="F6" s="4">
        <f t="shared" si="0"/>
        <v>10</v>
      </c>
      <c r="G6" s="4">
        <f t="shared" si="0"/>
        <v>7.333333333333333</v>
      </c>
      <c r="H6" s="4">
        <f t="shared" si="0"/>
        <v>8</v>
      </c>
      <c r="I6" s="4">
        <f t="shared" si="0"/>
        <v>8</v>
      </c>
      <c r="J6" s="4">
        <f t="shared" si="0"/>
        <v>8</v>
      </c>
      <c r="K6" s="4">
        <f t="shared" si="0"/>
        <v>7.333333333333333</v>
      </c>
      <c r="L6" s="4">
        <f t="shared" si="0"/>
        <v>6.666666666666667</v>
      </c>
      <c r="M6" s="4">
        <f t="shared" si="0"/>
        <v>10</v>
      </c>
      <c r="N6" s="4">
        <f t="shared" si="0"/>
        <v>8</v>
      </c>
    </row>
    <row r="7" spans="1:14">
      <c r="A7" s="70"/>
      <c r="B7" s="73"/>
      <c r="C7" s="20" t="s">
        <v>39</v>
      </c>
      <c r="D7" s="15">
        <v>14</v>
      </c>
      <c r="E7" s="15">
        <v>14</v>
      </c>
      <c r="F7" s="16">
        <v>14</v>
      </c>
      <c r="G7" s="16">
        <v>13</v>
      </c>
      <c r="H7" s="16">
        <v>15</v>
      </c>
      <c r="I7" s="15">
        <v>11</v>
      </c>
      <c r="J7" s="15">
        <v>15</v>
      </c>
      <c r="K7" s="15">
        <v>8</v>
      </c>
      <c r="L7" s="15">
        <v>10</v>
      </c>
      <c r="M7" s="15">
        <v>15</v>
      </c>
      <c r="N7" s="15">
        <v>12</v>
      </c>
    </row>
    <row r="8" spans="1:14" ht="17.25" thickBot="1">
      <c r="A8" s="70"/>
      <c r="B8" s="74"/>
      <c r="C8" s="1" t="s">
        <v>23</v>
      </c>
      <c r="D8" s="4">
        <f>D7*2/3</f>
        <v>9.3333333333333339</v>
      </c>
      <c r="E8" s="4">
        <f t="shared" ref="E8:N8" si="1">E7*2/3</f>
        <v>9.3333333333333339</v>
      </c>
      <c r="F8" s="4">
        <f t="shared" si="1"/>
        <v>9.3333333333333339</v>
      </c>
      <c r="G8" s="4">
        <f t="shared" si="1"/>
        <v>8.6666666666666661</v>
      </c>
      <c r="H8" s="4">
        <f t="shared" si="1"/>
        <v>10</v>
      </c>
      <c r="I8" s="4">
        <f t="shared" si="1"/>
        <v>7.333333333333333</v>
      </c>
      <c r="J8" s="4">
        <f t="shared" si="1"/>
        <v>10</v>
      </c>
      <c r="K8" s="4">
        <f t="shared" si="1"/>
        <v>5.333333333333333</v>
      </c>
      <c r="L8" s="4">
        <f t="shared" si="1"/>
        <v>6.666666666666667</v>
      </c>
      <c r="M8" s="4">
        <f t="shared" si="1"/>
        <v>10</v>
      </c>
      <c r="N8" s="4">
        <f t="shared" si="1"/>
        <v>8</v>
      </c>
    </row>
    <row r="9" spans="1:14">
      <c r="A9" s="70"/>
      <c r="B9" s="72" t="s">
        <v>18</v>
      </c>
      <c r="C9" s="20" t="s">
        <v>30</v>
      </c>
      <c r="D9" s="17" t="s">
        <v>47</v>
      </c>
      <c r="E9" s="17">
        <v>0.375</v>
      </c>
      <c r="F9" s="18">
        <v>0.35</v>
      </c>
      <c r="G9" s="18">
        <v>0.18181818181818182</v>
      </c>
      <c r="H9" s="18">
        <v>0.33333333333333331</v>
      </c>
      <c r="I9" s="17">
        <v>0.52941176470588236</v>
      </c>
      <c r="J9" s="17">
        <v>0.6</v>
      </c>
      <c r="K9" s="17">
        <v>0.33333333333333331</v>
      </c>
      <c r="L9" s="17">
        <v>0.42857142857142855</v>
      </c>
      <c r="M9" s="17">
        <v>0.35714285714285715</v>
      </c>
      <c r="N9" s="17" t="s">
        <v>42</v>
      </c>
    </row>
    <row r="10" spans="1:14" ht="17.25" thickBot="1">
      <c r="A10" s="70"/>
      <c r="B10" s="75"/>
      <c r="C10" s="1" t="s">
        <v>4</v>
      </c>
      <c r="D10" s="4">
        <v>30</v>
      </c>
      <c r="E10" s="4">
        <f t="shared" ref="E10:M10" si="2">30*(1-E9)</f>
        <v>18.75</v>
      </c>
      <c r="F10" s="4">
        <f t="shared" si="2"/>
        <v>19.5</v>
      </c>
      <c r="G10" s="4">
        <f t="shared" si="2"/>
        <v>24.545454545454543</v>
      </c>
      <c r="H10" s="4">
        <f t="shared" si="2"/>
        <v>20.000000000000004</v>
      </c>
      <c r="I10" s="4">
        <f t="shared" si="2"/>
        <v>14.117647058823529</v>
      </c>
      <c r="J10" s="4">
        <f t="shared" si="2"/>
        <v>12</v>
      </c>
      <c r="K10" s="4">
        <f t="shared" si="2"/>
        <v>20.000000000000004</v>
      </c>
      <c r="L10" s="4">
        <f t="shared" si="2"/>
        <v>17.142857142857142</v>
      </c>
      <c r="M10" s="4">
        <f t="shared" si="2"/>
        <v>19.285714285714285</v>
      </c>
      <c r="N10" s="4">
        <v>30</v>
      </c>
    </row>
    <row r="11" spans="1:14">
      <c r="A11" s="70"/>
      <c r="B11" s="72" t="s">
        <v>19</v>
      </c>
      <c r="C11" s="20" t="s">
        <v>31</v>
      </c>
      <c r="D11" s="17" t="s">
        <v>47</v>
      </c>
      <c r="E11" s="17">
        <v>1</v>
      </c>
      <c r="F11" s="18" t="s">
        <v>74</v>
      </c>
      <c r="G11" s="18">
        <v>0.25</v>
      </c>
      <c r="H11" s="18">
        <v>0.16666666666666666</v>
      </c>
      <c r="I11" s="17">
        <v>0.33333333333333331</v>
      </c>
      <c r="J11" s="17">
        <v>0.2</v>
      </c>
      <c r="K11" s="17">
        <v>1</v>
      </c>
      <c r="L11" s="17" t="s">
        <v>43</v>
      </c>
      <c r="M11" s="17">
        <v>7.1428571428571425E-2</v>
      </c>
      <c r="N11" s="17">
        <v>0.5</v>
      </c>
    </row>
    <row r="12" spans="1:14" ht="17.25" thickBot="1">
      <c r="A12" s="70"/>
      <c r="B12" s="73"/>
      <c r="C12" s="1" t="s">
        <v>25</v>
      </c>
      <c r="D12" s="4">
        <v>15</v>
      </c>
      <c r="E12" s="4">
        <f t="shared" ref="E12:N12" si="3">15*(1-E11)</f>
        <v>0</v>
      </c>
      <c r="F12" s="4">
        <v>15</v>
      </c>
      <c r="G12" s="4">
        <f t="shared" si="3"/>
        <v>11.25</v>
      </c>
      <c r="H12" s="4">
        <f t="shared" si="3"/>
        <v>12.5</v>
      </c>
      <c r="I12" s="4">
        <f t="shared" si="3"/>
        <v>10.000000000000002</v>
      </c>
      <c r="J12" s="4">
        <f t="shared" si="3"/>
        <v>12</v>
      </c>
      <c r="K12" s="4">
        <f t="shared" si="3"/>
        <v>0</v>
      </c>
      <c r="L12" s="4">
        <v>15</v>
      </c>
      <c r="M12" s="4">
        <f t="shared" si="3"/>
        <v>13.928571428571429</v>
      </c>
      <c r="N12" s="4">
        <f t="shared" si="3"/>
        <v>7.5</v>
      </c>
    </row>
    <row r="13" spans="1:14">
      <c r="A13" s="70"/>
      <c r="B13" s="73"/>
      <c r="C13" s="20" t="s">
        <v>32</v>
      </c>
      <c r="D13" s="17" t="s">
        <v>47</v>
      </c>
      <c r="E13" s="17">
        <v>0.625</v>
      </c>
      <c r="F13" s="18" t="s">
        <v>75</v>
      </c>
      <c r="G13" s="18">
        <v>0.1</v>
      </c>
      <c r="H13" s="18">
        <v>0.16666666666666666</v>
      </c>
      <c r="I13" s="17">
        <v>0.2</v>
      </c>
      <c r="J13" s="17" t="s">
        <v>47</v>
      </c>
      <c r="K13" s="17" t="s">
        <v>46</v>
      </c>
      <c r="L13" s="17" t="s">
        <v>43</v>
      </c>
      <c r="M13" s="17">
        <v>0.14285714285714285</v>
      </c>
      <c r="N13" s="17">
        <v>0.5</v>
      </c>
    </row>
    <row r="14" spans="1:14" ht="17.25" thickBot="1">
      <c r="A14" s="70"/>
      <c r="B14" s="74"/>
      <c r="C14" s="1" t="s">
        <v>25</v>
      </c>
      <c r="D14" s="4">
        <v>15</v>
      </c>
      <c r="E14" s="4">
        <f t="shared" ref="E14:N14" si="4">15*(1-E13)</f>
        <v>5.625</v>
      </c>
      <c r="F14" s="4">
        <v>15</v>
      </c>
      <c r="G14" s="4">
        <f t="shared" si="4"/>
        <v>13.5</v>
      </c>
      <c r="H14" s="4">
        <f t="shared" si="4"/>
        <v>12.5</v>
      </c>
      <c r="I14" s="4">
        <f t="shared" si="4"/>
        <v>12</v>
      </c>
      <c r="J14" s="4">
        <v>15</v>
      </c>
      <c r="K14" s="4">
        <v>15</v>
      </c>
      <c r="L14" s="4">
        <v>15</v>
      </c>
      <c r="M14" s="4">
        <f t="shared" ref="M14" si="5">15*(1-M13)</f>
        <v>12.857142857142858</v>
      </c>
      <c r="N14" s="4">
        <f t="shared" si="4"/>
        <v>7.5</v>
      </c>
    </row>
    <row r="15" spans="1:14" ht="17.25" thickBot="1">
      <c r="A15" s="71"/>
      <c r="B15" s="2" t="s">
        <v>29</v>
      </c>
      <c r="C15" s="6" t="s">
        <v>28</v>
      </c>
      <c r="D15" s="5">
        <f>SUM(D6,D8,D10,D12,D14)</f>
        <v>77.333333333333343</v>
      </c>
      <c r="E15" s="5">
        <f t="shared" ref="E15:N15" si="6">SUM(E6,E8,E10,E12,E14)</f>
        <v>43.041666666666671</v>
      </c>
      <c r="F15" s="5">
        <f t="shared" si="6"/>
        <v>68.833333333333343</v>
      </c>
      <c r="G15" s="5">
        <f t="shared" si="6"/>
        <v>65.295454545454547</v>
      </c>
      <c r="H15" s="5">
        <f t="shared" si="6"/>
        <v>63</v>
      </c>
      <c r="I15" s="5">
        <f t="shared" si="6"/>
        <v>51.450980392156865</v>
      </c>
      <c r="J15" s="5">
        <f t="shared" si="6"/>
        <v>57</v>
      </c>
      <c r="K15" s="5">
        <f t="shared" si="6"/>
        <v>47.666666666666671</v>
      </c>
      <c r="L15" s="5">
        <f t="shared" si="6"/>
        <v>60.476190476190474</v>
      </c>
      <c r="M15" s="5">
        <f t="shared" si="6"/>
        <v>66.071428571428569</v>
      </c>
      <c r="N15" s="5">
        <f t="shared" si="6"/>
        <v>61</v>
      </c>
    </row>
    <row r="16" spans="1:14">
      <c r="A16" s="69" t="s">
        <v>34</v>
      </c>
      <c r="B16" s="72" t="s">
        <v>17</v>
      </c>
      <c r="C16" s="20" t="s">
        <v>38</v>
      </c>
      <c r="D16" s="15">
        <v>13</v>
      </c>
      <c r="E16" s="15">
        <v>15</v>
      </c>
      <c r="F16" s="15">
        <v>15</v>
      </c>
      <c r="G16" s="15">
        <v>10</v>
      </c>
      <c r="H16" s="15">
        <v>9</v>
      </c>
      <c r="I16" s="15">
        <v>15</v>
      </c>
      <c r="J16" s="15">
        <v>11</v>
      </c>
      <c r="K16" s="15">
        <v>12</v>
      </c>
      <c r="L16" s="15">
        <v>9</v>
      </c>
      <c r="M16" s="15">
        <v>12</v>
      </c>
      <c r="N16" s="15">
        <v>15</v>
      </c>
    </row>
    <row r="17" spans="1:14" ht="17.25" thickBot="1">
      <c r="A17" s="70"/>
      <c r="B17" s="73"/>
      <c r="C17" s="1" t="s">
        <v>23</v>
      </c>
      <c r="D17" s="4">
        <f>D16*2/3</f>
        <v>8.6666666666666661</v>
      </c>
      <c r="E17" s="4">
        <f t="shared" ref="E17:M17" si="7">E16*2/3</f>
        <v>10</v>
      </c>
      <c r="F17" s="4">
        <f t="shared" si="7"/>
        <v>10</v>
      </c>
      <c r="G17" s="4">
        <f t="shared" si="7"/>
        <v>6.666666666666667</v>
      </c>
      <c r="H17" s="4">
        <f t="shared" si="7"/>
        <v>6</v>
      </c>
      <c r="I17" s="4">
        <f t="shared" si="7"/>
        <v>10</v>
      </c>
      <c r="J17" s="4">
        <f t="shared" si="7"/>
        <v>7.333333333333333</v>
      </c>
      <c r="K17" s="4">
        <f t="shared" si="7"/>
        <v>8</v>
      </c>
      <c r="L17" s="4">
        <f t="shared" si="7"/>
        <v>6</v>
      </c>
      <c r="M17" s="4">
        <f t="shared" si="7"/>
        <v>8</v>
      </c>
      <c r="N17" s="4">
        <v>10</v>
      </c>
    </row>
    <row r="18" spans="1:14">
      <c r="A18" s="70"/>
      <c r="B18" s="73"/>
      <c r="C18" s="20" t="s">
        <v>39</v>
      </c>
      <c r="D18" s="15">
        <v>13</v>
      </c>
      <c r="E18" s="15">
        <v>13</v>
      </c>
      <c r="F18" s="16">
        <v>14</v>
      </c>
      <c r="G18" s="16">
        <v>13</v>
      </c>
      <c r="H18" s="16">
        <v>14</v>
      </c>
      <c r="I18" s="15">
        <v>11</v>
      </c>
      <c r="J18" s="15">
        <v>12</v>
      </c>
      <c r="K18" s="15">
        <v>9</v>
      </c>
      <c r="L18" s="15">
        <v>11</v>
      </c>
      <c r="M18" s="15">
        <v>13</v>
      </c>
      <c r="N18" s="15">
        <v>14</v>
      </c>
    </row>
    <row r="19" spans="1:14" ht="17.25" thickBot="1">
      <c r="A19" s="70"/>
      <c r="B19" s="74"/>
      <c r="C19" s="1" t="s">
        <v>23</v>
      </c>
      <c r="D19" s="4">
        <f>D18*2/3</f>
        <v>8.6666666666666661</v>
      </c>
      <c r="E19" s="4">
        <f t="shared" ref="E19:L19" si="8">E18*2/3</f>
        <v>8.6666666666666661</v>
      </c>
      <c r="F19" s="4">
        <f t="shared" si="8"/>
        <v>9.3333333333333339</v>
      </c>
      <c r="G19" s="4">
        <f t="shared" si="8"/>
        <v>8.6666666666666661</v>
      </c>
      <c r="H19" s="4">
        <f t="shared" si="8"/>
        <v>9.3333333333333339</v>
      </c>
      <c r="I19" s="4">
        <f t="shared" si="8"/>
        <v>7.333333333333333</v>
      </c>
      <c r="J19" s="4">
        <f t="shared" si="8"/>
        <v>8</v>
      </c>
      <c r="K19" s="4">
        <f t="shared" si="8"/>
        <v>6</v>
      </c>
      <c r="L19" s="4">
        <f t="shared" si="8"/>
        <v>7.333333333333333</v>
      </c>
      <c r="M19" s="4">
        <f>M18*2/3</f>
        <v>8.6666666666666661</v>
      </c>
      <c r="N19" s="4">
        <f t="shared" ref="N19" si="9">N18*2/3</f>
        <v>9.3333333333333339</v>
      </c>
    </row>
    <row r="20" spans="1:14">
      <c r="A20" s="70"/>
      <c r="B20" s="72" t="s">
        <v>18</v>
      </c>
      <c r="C20" s="20" t="s">
        <v>30</v>
      </c>
      <c r="D20" s="17">
        <v>0.25</v>
      </c>
      <c r="E20" s="17">
        <v>0.5714285714285714</v>
      </c>
      <c r="F20" s="18">
        <v>0.3</v>
      </c>
      <c r="G20" s="18">
        <v>0.25</v>
      </c>
      <c r="H20" s="18">
        <v>0.375</v>
      </c>
      <c r="I20" s="17">
        <v>0.5</v>
      </c>
      <c r="J20" s="17">
        <v>0.5</v>
      </c>
      <c r="K20" s="17">
        <v>0.33333333333333331</v>
      </c>
      <c r="L20" s="17">
        <v>0.42857142857142855</v>
      </c>
      <c r="M20" s="17">
        <v>0.26666666666666666</v>
      </c>
      <c r="N20" s="17" t="s">
        <v>42</v>
      </c>
    </row>
    <row r="21" spans="1:14" ht="17.25" thickBot="1">
      <c r="A21" s="70"/>
      <c r="B21" s="75"/>
      <c r="C21" s="1" t="s">
        <v>4</v>
      </c>
      <c r="D21" s="4">
        <f t="shared" ref="D21:M21" si="10">30*(1-D20)</f>
        <v>22.5</v>
      </c>
      <c r="E21" s="4">
        <f t="shared" si="10"/>
        <v>12.857142857142858</v>
      </c>
      <c r="F21" s="4">
        <f t="shared" si="10"/>
        <v>21</v>
      </c>
      <c r="G21" s="4">
        <f t="shared" si="10"/>
        <v>22.5</v>
      </c>
      <c r="H21" s="4">
        <f t="shared" si="10"/>
        <v>18.75</v>
      </c>
      <c r="I21" s="4">
        <f t="shared" si="10"/>
        <v>15</v>
      </c>
      <c r="J21" s="4">
        <f t="shared" si="10"/>
        <v>15</v>
      </c>
      <c r="K21" s="4">
        <f t="shared" si="10"/>
        <v>20.000000000000004</v>
      </c>
      <c r="L21" s="4">
        <f t="shared" si="10"/>
        <v>17.142857142857142</v>
      </c>
      <c r="M21" s="4">
        <f t="shared" si="10"/>
        <v>22</v>
      </c>
      <c r="N21" s="4">
        <v>30</v>
      </c>
    </row>
    <row r="22" spans="1:14">
      <c r="A22" s="70"/>
      <c r="B22" s="72" t="s">
        <v>19</v>
      </c>
      <c r="C22" s="20" t="s">
        <v>31</v>
      </c>
      <c r="D22" s="17" t="s">
        <v>48</v>
      </c>
      <c r="E22" s="17" t="s">
        <v>47</v>
      </c>
      <c r="F22" s="18">
        <v>0.15</v>
      </c>
      <c r="G22" s="18">
        <v>0.36363636363636365</v>
      </c>
      <c r="H22" s="18">
        <v>0.625</v>
      </c>
      <c r="I22" s="17">
        <v>1</v>
      </c>
      <c r="J22" s="17">
        <v>0.6</v>
      </c>
      <c r="K22" s="17">
        <v>0.66666666666666663</v>
      </c>
      <c r="L22" s="17" t="s">
        <v>48</v>
      </c>
      <c r="M22" s="17">
        <v>0.33333333333333331</v>
      </c>
      <c r="N22" s="17">
        <v>1</v>
      </c>
    </row>
    <row r="23" spans="1:14" ht="17.25" thickBot="1">
      <c r="A23" s="70"/>
      <c r="B23" s="73"/>
      <c r="C23" s="1" t="s">
        <v>25</v>
      </c>
      <c r="D23" s="4">
        <v>15</v>
      </c>
      <c r="E23" s="4">
        <v>15</v>
      </c>
      <c r="F23" s="4">
        <f t="shared" ref="F23:N23" si="11">15*(1-F22)</f>
        <v>12.75</v>
      </c>
      <c r="G23" s="4">
        <f t="shared" si="11"/>
        <v>9.545454545454545</v>
      </c>
      <c r="H23" s="4">
        <f t="shared" si="11"/>
        <v>5.625</v>
      </c>
      <c r="I23" s="4">
        <f t="shared" si="11"/>
        <v>0</v>
      </c>
      <c r="J23" s="4">
        <f t="shared" si="11"/>
        <v>6</v>
      </c>
      <c r="K23" s="4">
        <f t="shared" si="11"/>
        <v>5.0000000000000009</v>
      </c>
      <c r="L23" s="4">
        <v>15</v>
      </c>
      <c r="M23" s="4">
        <f t="shared" si="11"/>
        <v>10.000000000000002</v>
      </c>
      <c r="N23" s="4">
        <f t="shared" si="11"/>
        <v>0</v>
      </c>
    </row>
    <row r="24" spans="1:14">
      <c r="A24" s="70"/>
      <c r="B24" s="73"/>
      <c r="C24" s="20" t="s">
        <v>32</v>
      </c>
      <c r="D24" s="17" t="s">
        <v>44</v>
      </c>
      <c r="E24" s="17">
        <v>0.83333333333333337</v>
      </c>
      <c r="F24" s="18">
        <v>0.17647058823529413</v>
      </c>
      <c r="G24" s="18">
        <v>9.0909090909090912E-2</v>
      </c>
      <c r="H24" s="18">
        <v>0.66666666666666663</v>
      </c>
      <c r="I24" s="17">
        <v>1</v>
      </c>
      <c r="J24" s="17">
        <v>0.5</v>
      </c>
      <c r="K24" s="17">
        <v>0.66666666666666663</v>
      </c>
      <c r="L24" s="17">
        <v>0.66666666666666663</v>
      </c>
      <c r="M24" s="17">
        <v>0.33333333333333331</v>
      </c>
      <c r="N24" s="17">
        <v>1</v>
      </c>
    </row>
    <row r="25" spans="1:14" ht="17.25" thickBot="1">
      <c r="A25" s="70"/>
      <c r="B25" s="74"/>
      <c r="C25" s="1" t="s">
        <v>25</v>
      </c>
      <c r="D25" s="4">
        <v>15</v>
      </c>
      <c r="E25" s="4">
        <f t="shared" ref="E25:N25" si="12">15*(1-E24)</f>
        <v>2.4999999999999996</v>
      </c>
      <c r="F25" s="4">
        <f t="shared" si="12"/>
        <v>12.352941176470587</v>
      </c>
      <c r="G25" s="4">
        <f t="shared" si="12"/>
        <v>13.636363636363637</v>
      </c>
      <c r="H25" s="4">
        <f t="shared" si="12"/>
        <v>5.0000000000000009</v>
      </c>
      <c r="I25" s="4">
        <f t="shared" si="12"/>
        <v>0</v>
      </c>
      <c r="J25" s="4">
        <f t="shared" si="12"/>
        <v>7.5</v>
      </c>
      <c r="K25" s="4">
        <f t="shared" si="12"/>
        <v>5.0000000000000009</v>
      </c>
      <c r="L25" s="4">
        <f t="shared" si="12"/>
        <v>5.0000000000000009</v>
      </c>
      <c r="M25" s="4">
        <f t="shared" si="12"/>
        <v>10.000000000000002</v>
      </c>
      <c r="N25" s="4">
        <f t="shared" si="12"/>
        <v>0</v>
      </c>
    </row>
    <row r="26" spans="1:14" ht="17.25" thickBot="1">
      <c r="A26" s="71"/>
      <c r="B26" s="2" t="s">
        <v>29</v>
      </c>
      <c r="C26" s="6" t="s">
        <v>28</v>
      </c>
      <c r="D26" s="5">
        <f>SUM(D17,D19,D21,D23,D25)</f>
        <v>69.833333333333329</v>
      </c>
      <c r="E26" s="5">
        <f t="shared" ref="E26:N26" si="13">SUM(E17,E19,E21,E23,E25)</f>
        <v>49.023809523809518</v>
      </c>
      <c r="F26" s="5">
        <f t="shared" si="13"/>
        <v>65.436274509803923</v>
      </c>
      <c r="G26" s="5">
        <f t="shared" si="13"/>
        <v>61.015151515151516</v>
      </c>
      <c r="H26" s="5">
        <f t="shared" si="13"/>
        <v>44.708333333333336</v>
      </c>
      <c r="I26" s="5">
        <f t="shared" si="13"/>
        <v>32.333333333333329</v>
      </c>
      <c r="J26" s="5">
        <f t="shared" si="13"/>
        <v>43.833333333333329</v>
      </c>
      <c r="K26" s="5">
        <f t="shared" si="13"/>
        <v>44</v>
      </c>
      <c r="L26" s="5">
        <f t="shared" si="13"/>
        <v>50.476190476190474</v>
      </c>
      <c r="M26" s="5">
        <f t="shared" si="13"/>
        <v>58.666666666666664</v>
      </c>
      <c r="N26" s="5">
        <f t="shared" si="13"/>
        <v>49.333333333333336</v>
      </c>
    </row>
    <row r="27" spans="1:14">
      <c r="A27" s="69" t="s">
        <v>35</v>
      </c>
      <c r="B27" s="72" t="s">
        <v>17</v>
      </c>
      <c r="C27" s="20" t="s">
        <v>38</v>
      </c>
      <c r="D27" s="15">
        <v>15</v>
      </c>
      <c r="E27" s="15">
        <v>14</v>
      </c>
      <c r="F27" s="16">
        <v>15</v>
      </c>
      <c r="G27" s="16">
        <v>15</v>
      </c>
      <c r="H27" s="16">
        <v>14</v>
      </c>
      <c r="I27" s="15">
        <v>15</v>
      </c>
      <c r="J27" s="15">
        <v>15</v>
      </c>
      <c r="K27" s="15">
        <v>15</v>
      </c>
      <c r="L27" s="15">
        <v>15</v>
      </c>
      <c r="M27" s="15">
        <v>15</v>
      </c>
      <c r="N27" s="15">
        <v>15</v>
      </c>
    </row>
    <row r="28" spans="1:14" ht="17.25" thickBot="1">
      <c r="A28" s="70"/>
      <c r="B28" s="73"/>
      <c r="C28" s="1" t="s">
        <v>23</v>
      </c>
      <c r="D28" s="4">
        <f>D27*2/3</f>
        <v>10</v>
      </c>
      <c r="E28" s="4">
        <f t="shared" ref="E28:N28" si="14">E27*2/3</f>
        <v>9.3333333333333339</v>
      </c>
      <c r="F28" s="4">
        <f t="shared" si="14"/>
        <v>10</v>
      </c>
      <c r="G28" s="4">
        <f t="shared" si="14"/>
        <v>10</v>
      </c>
      <c r="H28" s="4">
        <f t="shared" si="14"/>
        <v>9.3333333333333339</v>
      </c>
      <c r="I28" s="4">
        <f t="shared" si="14"/>
        <v>10</v>
      </c>
      <c r="J28" s="4">
        <f t="shared" si="14"/>
        <v>10</v>
      </c>
      <c r="K28" s="4">
        <f t="shared" si="14"/>
        <v>10</v>
      </c>
      <c r="L28" s="4">
        <f t="shared" si="14"/>
        <v>10</v>
      </c>
      <c r="M28" s="4">
        <f t="shared" si="14"/>
        <v>10</v>
      </c>
      <c r="N28" s="4">
        <f t="shared" si="14"/>
        <v>10</v>
      </c>
    </row>
    <row r="29" spans="1:14">
      <c r="A29" s="70"/>
      <c r="B29" s="73"/>
      <c r="C29" s="20" t="s">
        <v>39</v>
      </c>
      <c r="D29" s="15">
        <v>13</v>
      </c>
      <c r="E29" s="15">
        <v>13</v>
      </c>
      <c r="F29" s="16">
        <v>14</v>
      </c>
      <c r="G29" s="16">
        <v>14</v>
      </c>
      <c r="H29" s="16">
        <v>12</v>
      </c>
      <c r="I29" s="15">
        <v>14</v>
      </c>
      <c r="J29" s="15">
        <v>12</v>
      </c>
      <c r="K29" s="15">
        <v>13</v>
      </c>
      <c r="L29" s="15">
        <v>13</v>
      </c>
      <c r="M29" s="15">
        <v>13</v>
      </c>
      <c r="N29" s="15">
        <v>14</v>
      </c>
    </row>
    <row r="30" spans="1:14" ht="17.25" thickBot="1">
      <c r="A30" s="70"/>
      <c r="B30" s="74"/>
      <c r="C30" s="1" t="s">
        <v>23</v>
      </c>
      <c r="D30" s="4">
        <f>D29*2/3</f>
        <v>8.6666666666666661</v>
      </c>
      <c r="E30" s="4">
        <f t="shared" ref="E30:N30" si="15">E29*2/3</f>
        <v>8.6666666666666661</v>
      </c>
      <c r="F30" s="4">
        <f t="shared" si="15"/>
        <v>9.3333333333333339</v>
      </c>
      <c r="G30" s="4">
        <f t="shared" si="15"/>
        <v>9.3333333333333339</v>
      </c>
      <c r="H30" s="4">
        <f t="shared" si="15"/>
        <v>8</v>
      </c>
      <c r="I30" s="4">
        <f t="shared" si="15"/>
        <v>9.3333333333333339</v>
      </c>
      <c r="J30" s="4">
        <f t="shared" si="15"/>
        <v>8</v>
      </c>
      <c r="K30" s="4">
        <f t="shared" si="15"/>
        <v>8.6666666666666661</v>
      </c>
      <c r="L30" s="4">
        <f t="shared" si="15"/>
        <v>8.6666666666666661</v>
      </c>
      <c r="M30" s="4">
        <f t="shared" si="15"/>
        <v>8.6666666666666661</v>
      </c>
      <c r="N30" s="4">
        <f t="shared" si="15"/>
        <v>9.3333333333333339</v>
      </c>
    </row>
    <row r="31" spans="1:14">
      <c r="A31" s="70"/>
      <c r="B31" s="72" t="s">
        <v>18</v>
      </c>
      <c r="C31" s="20" t="s">
        <v>30</v>
      </c>
      <c r="D31" s="17">
        <v>0.4</v>
      </c>
      <c r="E31" s="17">
        <v>0.33333333333333331</v>
      </c>
      <c r="F31" s="18">
        <v>0.44444444444444442</v>
      </c>
      <c r="G31" s="18">
        <v>0.16666666666666666</v>
      </c>
      <c r="H31" s="18">
        <v>0.41666666666666669</v>
      </c>
      <c r="I31" s="17">
        <v>0.53846153846153844</v>
      </c>
      <c r="J31" s="17">
        <v>0.16666666666666666</v>
      </c>
      <c r="K31" s="17">
        <v>0.33333333333333331</v>
      </c>
      <c r="L31" s="17">
        <v>0.5</v>
      </c>
      <c r="M31" s="17">
        <v>0.35714285714285715</v>
      </c>
      <c r="N31" s="17" t="s">
        <v>42</v>
      </c>
    </row>
    <row r="32" spans="1:14" ht="17.25" thickBot="1">
      <c r="A32" s="70"/>
      <c r="B32" s="75"/>
      <c r="C32" s="1" t="s">
        <v>4</v>
      </c>
      <c r="D32" s="4">
        <f t="shared" ref="D32:M32" si="16">30*(1-D31)</f>
        <v>18</v>
      </c>
      <c r="E32" s="4">
        <f t="shared" si="16"/>
        <v>20.000000000000004</v>
      </c>
      <c r="F32" s="4">
        <f t="shared" si="16"/>
        <v>16.666666666666668</v>
      </c>
      <c r="G32" s="4">
        <f t="shared" si="16"/>
        <v>25</v>
      </c>
      <c r="H32" s="4">
        <f t="shared" si="16"/>
        <v>17.499999999999996</v>
      </c>
      <c r="I32" s="4">
        <f t="shared" si="16"/>
        <v>13.846153846153847</v>
      </c>
      <c r="J32" s="4">
        <f t="shared" si="16"/>
        <v>25</v>
      </c>
      <c r="K32" s="4">
        <f t="shared" si="16"/>
        <v>20.000000000000004</v>
      </c>
      <c r="L32" s="4">
        <f t="shared" si="16"/>
        <v>15</v>
      </c>
      <c r="M32" s="4">
        <f t="shared" si="16"/>
        <v>19.285714285714285</v>
      </c>
      <c r="N32" s="4">
        <v>30</v>
      </c>
    </row>
    <row r="33" spans="1:14">
      <c r="A33" s="70"/>
      <c r="B33" s="72" t="s">
        <v>19</v>
      </c>
      <c r="C33" s="20" t="s">
        <v>31</v>
      </c>
      <c r="D33" s="17" t="s">
        <v>47</v>
      </c>
      <c r="E33" s="17" t="s">
        <v>48</v>
      </c>
      <c r="F33" s="18" t="s">
        <v>61</v>
      </c>
      <c r="G33" s="18">
        <v>8.3333333333333329E-2</v>
      </c>
      <c r="H33" s="18">
        <v>0.88888888888888884</v>
      </c>
      <c r="I33" s="17">
        <v>0.8</v>
      </c>
      <c r="J33" s="17" t="s">
        <v>46</v>
      </c>
      <c r="K33" s="17">
        <v>0.2</v>
      </c>
      <c r="L33" s="17" t="s">
        <v>46</v>
      </c>
      <c r="M33" s="17">
        <v>0.22222222222222221</v>
      </c>
      <c r="N33" s="17">
        <v>0.375</v>
      </c>
    </row>
    <row r="34" spans="1:14" ht="17.25" thickBot="1">
      <c r="A34" s="70"/>
      <c r="B34" s="73"/>
      <c r="C34" s="1" t="s">
        <v>25</v>
      </c>
      <c r="D34" s="4">
        <v>15</v>
      </c>
      <c r="E34" s="4">
        <v>15</v>
      </c>
      <c r="F34" s="4">
        <v>15</v>
      </c>
      <c r="G34" s="4">
        <f t="shared" ref="G34:M34" si="17">15*(1-G33)</f>
        <v>13.75</v>
      </c>
      <c r="H34" s="4">
        <f t="shared" si="17"/>
        <v>1.6666666666666674</v>
      </c>
      <c r="I34" s="4">
        <f t="shared" si="17"/>
        <v>2.9999999999999991</v>
      </c>
      <c r="J34" s="4">
        <v>15</v>
      </c>
      <c r="K34" s="4">
        <f t="shared" ref="K34" si="18">15*(1-K33)</f>
        <v>12</v>
      </c>
      <c r="L34" s="4">
        <v>15</v>
      </c>
      <c r="M34" s="4">
        <f t="shared" si="17"/>
        <v>11.666666666666666</v>
      </c>
      <c r="N34" s="4">
        <v>15</v>
      </c>
    </row>
    <row r="35" spans="1:14">
      <c r="A35" s="70"/>
      <c r="B35" s="73"/>
      <c r="C35" s="20" t="s">
        <v>32</v>
      </c>
      <c r="D35" s="17" t="s">
        <v>47</v>
      </c>
      <c r="E35" s="17" t="s">
        <v>45</v>
      </c>
      <c r="F35" s="18">
        <v>0.26666666666666666</v>
      </c>
      <c r="G35" s="18">
        <v>9.0909090909090912E-2</v>
      </c>
      <c r="H35" s="18">
        <v>0.88888888888888884</v>
      </c>
      <c r="I35" s="17">
        <v>0.8</v>
      </c>
      <c r="J35" s="17">
        <v>0.6</v>
      </c>
      <c r="K35" s="17">
        <v>0.5</v>
      </c>
      <c r="L35" s="17" t="s">
        <v>46</v>
      </c>
      <c r="M35" s="17">
        <v>0.44444444444444442</v>
      </c>
      <c r="N35" s="17">
        <v>0.375</v>
      </c>
    </row>
    <row r="36" spans="1:14" ht="17.25" thickBot="1">
      <c r="A36" s="70"/>
      <c r="B36" s="74"/>
      <c r="C36" s="1" t="s">
        <v>25</v>
      </c>
      <c r="D36" s="4">
        <v>15</v>
      </c>
      <c r="E36" s="4">
        <v>15</v>
      </c>
      <c r="F36" s="4">
        <f t="shared" ref="F36:N36" si="19">15*(1-F35)</f>
        <v>11</v>
      </c>
      <c r="G36" s="4">
        <f t="shared" si="19"/>
        <v>13.636363636363637</v>
      </c>
      <c r="H36" s="4">
        <f t="shared" si="19"/>
        <v>1.6666666666666674</v>
      </c>
      <c r="I36" s="4">
        <f t="shared" si="19"/>
        <v>2.9999999999999991</v>
      </c>
      <c r="J36" s="4">
        <f t="shared" si="19"/>
        <v>6</v>
      </c>
      <c r="K36" s="4">
        <f t="shared" si="19"/>
        <v>7.5</v>
      </c>
      <c r="L36" s="4">
        <v>15</v>
      </c>
      <c r="M36" s="4">
        <f t="shared" si="19"/>
        <v>8.3333333333333339</v>
      </c>
      <c r="N36" s="4">
        <f t="shared" si="19"/>
        <v>9.375</v>
      </c>
    </row>
    <row r="37" spans="1:14" ht="17.25" thickBot="1">
      <c r="A37" s="71"/>
      <c r="B37" s="2" t="s">
        <v>29</v>
      </c>
      <c r="C37" s="6" t="s">
        <v>28</v>
      </c>
      <c r="D37" s="5">
        <f>SUM(D28,D30,D32,D34,D36)</f>
        <v>66.666666666666657</v>
      </c>
      <c r="E37" s="5">
        <f t="shared" ref="E37:N37" si="20">SUM(E28,E30,E32,E34,E36)</f>
        <v>68</v>
      </c>
      <c r="F37" s="5">
        <f t="shared" si="20"/>
        <v>62</v>
      </c>
      <c r="G37" s="5">
        <f t="shared" si="20"/>
        <v>71.719696969696969</v>
      </c>
      <c r="H37" s="5">
        <f t="shared" si="20"/>
        <v>38.166666666666657</v>
      </c>
      <c r="I37" s="5">
        <f t="shared" si="20"/>
        <v>39.179487179487182</v>
      </c>
      <c r="J37" s="5">
        <f t="shared" si="20"/>
        <v>64</v>
      </c>
      <c r="K37" s="5">
        <f t="shared" si="20"/>
        <v>58.166666666666671</v>
      </c>
      <c r="L37" s="5">
        <f t="shared" si="20"/>
        <v>63.666666666666664</v>
      </c>
      <c r="M37" s="5">
        <f t="shared" si="20"/>
        <v>57.952380952380949</v>
      </c>
      <c r="N37" s="5">
        <f t="shared" si="20"/>
        <v>73.708333333333343</v>
      </c>
    </row>
    <row r="38" spans="1:14">
      <c r="A38" s="69" t="s">
        <v>36</v>
      </c>
      <c r="B38" s="72" t="s">
        <v>17</v>
      </c>
      <c r="C38" s="20" t="s">
        <v>38</v>
      </c>
      <c r="D38" s="15">
        <v>14</v>
      </c>
      <c r="E38" s="15">
        <v>14</v>
      </c>
      <c r="F38" s="16">
        <v>15</v>
      </c>
      <c r="G38" s="16">
        <v>15</v>
      </c>
      <c r="H38" s="16">
        <v>12</v>
      </c>
      <c r="I38" s="15">
        <v>11</v>
      </c>
      <c r="J38" s="15">
        <v>12</v>
      </c>
      <c r="K38" s="15">
        <v>15</v>
      </c>
      <c r="L38" s="15">
        <v>10</v>
      </c>
      <c r="M38" s="15">
        <v>10</v>
      </c>
      <c r="N38" s="15">
        <v>11</v>
      </c>
    </row>
    <row r="39" spans="1:14" ht="17.25" thickBot="1">
      <c r="A39" s="70"/>
      <c r="B39" s="73"/>
      <c r="C39" s="1" t="s">
        <v>23</v>
      </c>
      <c r="D39" s="4">
        <f>D38*2/3</f>
        <v>9.3333333333333339</v>
      </c>
      <c r="E39" s="4">
        <f t="shared" ref="E39:N39" si="21">E38*2/3</f>
        <v>9.3333333333333339</v>
      </c>
      <c r="F39" s="4">
        <f t="shared" si="21"/>
        <v>10</v>
      </c>
      <c r="G39" s="4">
        <f t="shared" si="21"/>
        <v>10</v>
      </c>
      <c r="H39" s="4">
        <f t="shared" si="21"/>
        <v>8</v>
      </c>
      <c r="I39" s="4">
        <f t="shared" si="21"/>
        <v>7.333333333333333</v>
      </c>
      <c r="J39" s="4">
        <f t="shared" si="21"/>
        <v>8</v>
      </c>
      <c r="K39" s="4">
        <f t="shared" si="21"/>
        <v>10</v>
      </c>
      <c r="L39" s="4">
        <f t="shared" si="21"/>
        <v>6.666666666666667</v>
      </c>
      <c r="M39" s="4">
        <f t="shared" si="21"/>
        <v>6.666666666666667</v>
      </c>
      <c r="N39" s="4">
        <f t="shared" si="21"/>
        <v>7.333333333333333</v>
      </c>
    </row>
    <row r="40" spans="1:14">
      <c r="A40" s="70"/>
      <c r="B40" s="73"/>
      <c r="C40" s="20" t="s">
        <v>39</v>
      </c>
      <c r="D40" s="15">
        <v>14</v>
      </c>
      <c r="E40" s="15">
        <v>13</v>
      </c>
      <c r="F40" s="16">
        <v>14</v>
      </c>
      <c r="G40" s="16">
        <v>14</v>
      </c>
      <c r="H40" s="16">
        <v>14</v>
      </c>
      <c r="I40" s="15">
        <v>11</v>
      </c>
      <c r="J40" s="15">
        <v>14</v>
      </c>
      <c r="K40" s="15">
        <v>9</v>
      </c>
      <c r="L40" s="15">
        <v>11</v>
      </c>
      <c r="M40" s="15">
        <v>14</v>
      </c>
      <c r="N40" s="15">
        <v>13</v>
      </c>
    </row>
    <row r="41" spans="1:14" ht="17.25" thickBot="1">
      <c r="A41" s="70"/>
      <c r="B41" s="74"/>
      <c r="C41" s="1" t="s">
        <v>23</v>
      </c>
      <c r="D41" s="4">
        <f>D40*2/3</f>
        <v>9.3333333333333339</v>
      </c>
      <c r="E41" s="4">
        <f t="shared" ref="E41:N41" si="22">E40*2/3</f>
        <v>8.6666666666666661</v>
      </c>
      <c r="F41" s="4">
        <f t="shared" si="22"/>
        <v>9.3333333333333339</v>
      </c>
      <c r="G41" s="4">
        <f t="shared" si="22"/>
        <v>9.3333333333333339</v>
      </c>
      <c r="H41" s="4">
        <f t="shared" si="22"/>
        <v>9.3333333333333339</v>
      </c>
      <c r="I41" s="4">
        <f t="shared" si="22"/>
        <v>7.333333333333333</v>
      </c>
      <c r="J41" s="4">
        <f t="shared" si="22"/>
        <v>9.3333333333333339</v>
      </c>
      <c r="K41" s="4">
        <f t="shared" si="22"/>
        <v>6</v>
      </c>
      <c r="L41" s="4">
        <f t="shared" si="22"/>
        <v>7.333333333333333</v>
      </c>
      <c r="M41" s="4">
        <f t="shared" si="22"/>
        <v>9.3333333333333339</v>
      </c>
      <c r="N41" s="4">
        <f t="shared" si="22"/>
        <v>8.6666666666666661</v>
      </c>
    </row>
    <row r="42" spans="1:14">
      <c r="A42" s="70"/>
      <c r="B42" s="72" t="s">
        <v>18</v>
      </c>
      <c r="C42" s="20" t="s">
        <v>30</v>
      </c>
      <c r="D42" s="17">
        <v>0.2</v>
      </c>
      <c r="E42" s="17">
        <v>0.66666666666666663</v>
      </c>
      <c r="F42" s="18">
        <v>0.16666666666666666</v>
      </c>
      <c r="G42" s="18">
        <v>9.0909090909090912E-2</v>
      </c>
      <c r="H42" s="18">
        <v>0.33333333333333331</v>
      </c>
      <c r="I42" s="17">
        <v>0.58823529411764708</v>
      </c>
      <c r="J42" s="17">
        <v>0.66666666666666663</v>
      </c>
      <c r="K42" s="17">
        <v>0.42857142857142855</v>
      </c>
      <c r="L42" s="17" t="s">
        <v>45</v>
      </c>
      <c r="M42" s="17">
        <v>0.21428571428571427</v>
      </c>
      <c r="N42" s="17" t="s">
        <v>40</v>
      </c>
    </row>
    <row r="43" spans="1:14" ht="17.25" thickBot="1">
      <c r="A43" s="70"/>
      <c r="B43" s="75"/>
      <c r="C43" s="1" t="s">
        <v>4</v>
      </c>
      <c r="D43" s="4">
        <f t="shared" ref="D43:K43" si="23">30*(1-D42)</f>
        <v>24</v>
      </c>
      <c r="E43" s="4">
        <f t="shared" si="23"/>
        <v>10.000000000000002</v>
      </c>
      <c r="F43" s="4">
        <f t="shared" si="23"/>
        <v>25</v>
      </c>
      <c r="G43" s="4">
        <f t="shared" si="23"/>
        <v>27.272727272727273</v>
      </c>
      <c r="H43" s="4">
        <f t="shared" si="23"/>
        <v>20.000000000000004</v>
      </c>
      <c r="I43" s="4">
        <f t="shared" si="23"/>
        <v>12.352941176470587</v>
      </c>
      <c r="J43" s="4">
        <f t="shared" si="23"/>
        <v>10.000000000000002</v>
      </c>
      <c r="K43" s="4">
        <f t="shared" si="23"/>
        <v>17.142857142857142</v>
      </c>
      <c r="L43" s="4">
        <v>30</v>
      </c>
      <c r="M43" s="4">
        <f t="shared" ref="M43" si="24">30*(1-M42)</f>
        <v>23.571428571428569</v>
      </c>
      <c r="N43" s="4">
        <v>30</v>
      </c>
    </row>
    <row r="44" spans="1:14">
      <c r="A44" s="70"/>
      <c r="B44" s="72" t="s">
        <v>19</v>
      </c>
      <c r="C44" s="20" t="s">
        <v>31</v>
      </c>
      <c r="D44" s="17" t="s">
        <v>47</v>
      </c>
      <c r="E44" s="17">
        <v>0.66666666666666663</v>
      </c>
      <c r="F44" s="18" t="s">
        <v>68</v>
      </c>
      <c r="G44" s="18">
        <v>0.16666666666666666</v>
      </c>
      <c r="H44" s="18">
        <v>0.55555555555555558</v>
      </c>
      <c r="I44" s="17" t="s">
        <v>57</v>
      </c>
      <c r="J44" s="17" t="s">
        <v>44</v>
      </c>
      <c r="K44" s="17" t="s">
        <v>44</v>
      </c>
      <c r="L44" s="17">
        <v>0.25</v>
      </c>
      <c r="M44" s="17">
        <v>0.21428571428571427</v>
      </c>
      <c r="N44" s="17" t="s">
        <v>40</v>
      </c>
    </row>
    <row r="45" spans="1:14" ht="17.25" thickBot="1">
      <c r="A45" s="70"/>
      <c r="B45" s="73"/>
      <c r="C45" s="1" t="s">
        <v>25</v>
      </c>
      <c r="D45" s="4">
        <v>15</v>
      </c>
      <c r="E45" s="4">
        <f t="shared" ref="E45" si="25">15*(1-E44)</f>
        <v>5.0000000000000009</v>
      </c>
      <c r="F45" s="4">
        <v>15</v>
      </c>
      <c r="G45" s="4">
        <f t="shared" ref="G45:H45" si="26">15*(1-G44)</f>
        <v>12.5</v>
      </c>
      <c r="H45" s="4">
        <f t="shared" si="26"/>
        <v>6.6666666666666661</v>
      </c>
      <c r="I45" s="4">
        <v>15</v>
      </c>
      <c r="J45" s="4">
        <v>15</v>
      </c>
      <c r="K45" s="4">
        <v>15</v>
      </c>
      <c r="L45" s="4">
        <f t="shared" ref="L45:M45" si="27">15*(1-L44)</f>
        <v>11.25</v>
      </c>
      <c r="M45" s="4">
        <f t="shared" si="27"/>
        <v>11.785714285714285</v>
      </c>
      <c r="N45" s="4">
        <v>15</v>
      </c>
    </row>
    <row r="46" spans="1:14">
      <c r="A46" s="70"/>
      <c r="B46" s="73"/>
      <c r="C46" s="20" t="s">
        <v>32</v>
      </c>
      <c r="D46" s="17">
        <v>0.2</v>
      </c>
      <c r="E46" s="17">
        <v>0.33333333333333331</v>
      </c>
      <c r="F46" s="18">
        <v>0.1875</v>
      </c>
      <c r="G46" s="18">
        <v>0.18181818181818182</v>
      </c>
      <c r="H46" s="18">
        <v>0.33333333333333331</v>
      </c>
      <c r="I46" s="17">
        <v>0.4</v>
      </c>
      <c r="J46" s="17">
        <v>0.8</v>
      </c>
      <c r="K46" s="17">
        <v>0.16666666666666666</v>
      </c>
      <c r="L46" s="17">
        <v>0.5</v>
      </c>
      <c r="M46" s="17">
        <v>0.55555555555555558</v>
      </c>
      <c r="N46" s="17">
        <v>0.1111111111111111</v>
      </c>
    </row>
    <row r="47" spans="1:14" ht="17.25" thickBot="1">
      <c r="A47" s="70"/>
      <c r="B47" s="74"/>
      <c r="C47" s="1" t="s">
        <v>25</v>
      </c>
      <c r="D47" s="4">
        <f t="shared" ref="D47:N47" si="28">15*(1-D46)</f>
        <v>12</v>
      </c>
      <c r="E47" s="4">
        <f t="shared" si="28"/>
        <v>10.000000000000002</v>
      </c>
      <c r="F47" s="4">
        <f t="shared" si="28"/>
        <v>12.1875</v>
      </c>
      <c r="G47" s="4">
        <f t="shared" si="28"/>
        <v>12.272727272727272</v>
      </c>
      <c r="H47" s="4">
        <f t="shared" si="28"/>
        <v>10.000000000000002</v>
      </c>
      <c r="I47" s="4">
        <f t="shared" si="28"/>
        <v>9</v>
      </c>
      <c r="J47" s="4">
        <f t="shared" si="28"/>
        <v>2.9999999999999991</v>
      </c>
      <c r="K47" s="4">
        <f t="shared" si="28"/>
        <v>12.5</v>
      </c>
      <c r="L47" s="4">
        <f t="shared" si="28"/>
        <v>7.5</v>
      </c>
      <c r="M47" s="4">
        <f t="shared" si="28"/>
        <v>6.6666666666666661</v>
      </c>
      <c r="N47" s="4">
        <f t="shared" si="28"/>
        <v>13.333333333333332</v>
      </c>
    </row>
    <row r="48" spans="1:14" ht="17.25" thickBot="1">
      <c r="A48" s="71"/>
      <c r="B48" s="2" t="s">
        <v>29</v>
      </c>
      <c r="C48" s="6" t="s">
        <v>28</v>
      </c>
      <c r="D48" s="5">
        <f>SUM(D39,D41,D43,D45,D47)</f>
        <v>69.666666666666671</v>
      </c>
      <c r="E48" s="5">
        <f t="shared" ref="E48:N48" si="29">SUM(E39,E41,E43,E45,E47)</f>
        <v>43</v>
      </c>
      <c r="F48" s="5">
        <f t="shared" si="29"/>
        <v>71.520833333333343</v>
      </c>
      <c r="G48" s="5">
        <f t="shared" si="29"/>
        <v>71.378787878787875</v>
      </c>
      <c r="H48" s="5">
        <f t="shared" si="29"/>
        <v>54.000000000000007</v>
      </c>
      <c r="I48" s="5">
        <f t="shared" si="29"/>
        <v>51.019607843137251</v>
      </c>
      <c r="J48" s="5">
        <f t="shared" si="29"/>
        <v>45.333333333333336</v>
      </c>
      <c r="K48" s="5">
        <f t="shared" si="29"/>
        <v>60.642857142857139</v>
      </c>
      <c r="L48" s="5">
        <f t="shared" si="29"/>
        <v>62.75</v>
      </c>
      <c r="M48" s="5">
        <f t="shared" si="29"/>
        <v>58.023809523809518</v>
      </c>
      <c r="N48" s="5">
        <f t="shared" si="29"/>
        <v>74.333333333333329</v>
      </c>
    </row>
    <row r="49" spans="1:14">
      <c r="A49" s="69" t="s">
        <v>37</v>
      </c>
      <c r="B49" s="72" t="s">
        <v>17</v>
      </c>
      <c r="C49" s="20" t="s">
        <v>38</v>
      </c>
      <c r="D49" s="15">
        <v>15</v>
      </c>
      <c r="E49" s="15">
        <v>15</v>
      </c>
      <c r="F49" s="15">
        <v>15</v>
      </c>
      <c r="G49" s="15">
        <v>15</v>
      </c>
      <c r="H49" s="15">
        <v>15</v>
      </c>
      <c r="I49" s="15">
        <v>15</v>
      </c>
      <c r="J49" s="15">
        <v>13</v>
      </c>
      <c r="K49" s="15">
        <v>14</v>
      </c>
      <c r="L49" s="15">
        <v>15</v>
      </c>
      <c r="M49" s="15">
        <v>15</v>
      </c>
      <c r="N49" s="15">
        <v>15</v>
      </c>
    </row>
    <row r="50" spans="1:14" ht="17.25" thickBot="1">
      <c r="A50" s="70"/>
      <c r="B50" s="73"/>
      <c r="C50" s="1" t="s">
        <v>23</v>
      </c>
      <c r="D50" s="4">
        <f>D49*2/3</f>
        <v>10</v>
      </c>
      <c r="E50" s="4">
        <f t="shared" ref="E50:N50" si="30">E49*2/3</f>
        <v>10</v>
      </c>
      <c r="F50" s="4">
        <f t="shared" si="30"/>
        <v>10</v>
      </c>
      <c r="G50" s="4">
        <f t="shared" si="30"/>
        <v>10</v>
      </c>
      <c r="H50" s="4">
        <f t="shared" si="30"/>
        <v>10</v>
      </c>
      <c r="I50" s="4">
        <f t="shared" si="30"/>
        <v>10</v>
      </c>
      <c r="J50" s="4">
        <f t="shared" si="30"/>
        <v>8.6666666666666661</v>
      </c>
      <c r="K50" s="4">
        <f t="shared" si="30"/>
        <v>9.3333333333333339</v>
      </c>
      <c r="L50" s="4">
        <f t="shared" si="30"/>
        <v>10</v>
      </c>
      <c r="M50" s="4">
        <f t="shared" si="30"/>
        <v>10</v>
      </c>
      <c r="N50" s="4">
        <f t="shared" si="30"/>
        <v>10</v>
      </c>
    </row>
    <row r="51" spans="1:14">
      <c r="A51" s="70"/>
      <c r="B51" s="73"/>
      <c r="C51" s="20" t="s">
        <v>39</v>
      </c>
      <c r="D51" s="15">
        <v>14</v>
      </c>
      <c r="E51" s="15">
        <v>13</v>
      </c>
      <c r="F51" s="15">
        <v>14</v>
      </c>
      <c r="G51" s="15">
        <v>14</v>
      </c>
      <c r="H51" s="15">
        <v>11</v>
      </c>
      <c r="I51" s="15">
        <v>14</v>
      </c>
      <c r="J51" s="15">
        <v>13</v>
      </c>
      <c r="K51" s="15">
        <v>10</v>
      </c>
      <c r="L51" s="15">
        <v>13</v>
      </c>
      <c r="M51" s="15">
        <v>14</v>
      </c>
      <c r="N51" s="15">
        <v>14</v>
      </c>
    </row>
    <row r="52" spans="1:14" ht="17.25" thickBot="1">
      <c r="A52" s="70"/>
      <c r="B52" s="74"/>
      <c r="C52" s="1" t="s">
        <v>23</v>
      </c>
      <c r="D52" s="4">
        <f>D51*2/3</f>
        <v>9.3333333333333339</v>
      </c>
      <c r="E52" s="4">
        <f t="shared" ref="E52:M52" si="31">E51*2/3</f>
        <v>8.6666666666666661</v>
      </c>
      <c r="F52" s="4">
        <f t="shared" si="31"/>
        <v>9.3333333333333339</v>
      </c>
      <c r="G52" s="4">
        <f t="shared" si="31"/>
        <v>9.3333333333333339</v>
      </c>
      <c r="H52" s="4">
        <f t="shared" si="31"/>
        <v>7.333333333333333</v>
      </c>
      <c r="I52" s="4">
        <f t="shared" si="31"/>
        <v>9.3333333333333339</v>
      </c>
      <c r="J52" s="4">
        <f t="shared" si="31"/>
        <v>8.6666666666666661</v>
      </c>
      <c r="K52" s="4">
        <f t="shared" si="31"/>
        <v>6.666666666666667</v>
      </c>
      <c r="L52" s="4">
        <f t="shared" si="31"/>
        <v>8.6666666666666661</v>
      </c>
      <c r="M52" s="4">
        <f t="shared" si="31"/>
        <v>9.3333333333333339</v>
      </c>
      <c r="N52" s="4">
        <f>N51</f>
        <v>14</v>
      </c>
    </row>
    <row r="53" spans="1:14">
      <c r="A53" s="70"/>
      <c r="B53" s="72" t="s">
        <v>18</v>
      </c>
      <c r="C53" s="20" t="s">
        <v>30</v>
      </c>
      <c r="D53" s="17">
        <v>0.16666666666666666</v>
      </c>
      <c r="E53" s="17">
        <v>0.4</v>
      </c>
      <c r="F53" s="18">
        <v>0.33333333333333331</v>
      </c>
      <c r="G53" s="18">
        <v>0.2</v>
      </c>
      <c r="H53" s="18">
        <v>0.4</v>
      </c>
      <c r="I53" s="17">
        <v>0.625</v>
      </c>
      <c r="J53" s="17">
        <v>0.66666666666666663</v>
      </c>
      <c r="K53" s="17">
        <v>0.42857142857142855</v>
      </c>
      <c r="L53" s="17">
        <v>0.75</v>
      </c>
      <c r="M53" s="17">
        <v>0.5</v>
      </c>
      <c r="N53" s="17" t="s">
        <v>44</v>
      </c>
    </row>
    <row r="54" spans="1:14" ht="17.25" thickBot="1">
      <c r="A54" s="70"/>
      <c r="B54" s="75"/>
      <c r="C54" s="1" t="s">
        <v>4</v>
      </c>
      <c r="D54" s="4">
        <f t="shared" ref="D54:M54" si="32">30*(1-D53)</f>
        <v>25</v>
      </c>
      <c r="E54" s="4">
        <f t="shared" si="32"/>
        <v>18</v>
      </c>
      <c r="F54" s="4">
        <f t="shared" si="32"/>
        <v>20.000000000000004</v>
      </c>
      <c r="G54" s="4">
        <f t="shared" si="32"/>
        <v>24</v>
      </c>
      <c r="H54" s="4">
        <f t="shared" si="32"/>
        <v>18</v>
      </c>
      <c r="I54" s="4">
        <f t="shared" si="32"/>
        <v>11.25</v>
      </c>
      <c r="J54" s="4">
        <f t="shared" si="32"/>
        <v>10.000000000000002</v>
      </c>
      <c r="K54" s="4">
        <f t="shared" si="32"/>
        <v>17.142857142857142</v>
      </c>
      <c r="L54" s="4">
        <f t="shared" si="32"/>
        <v>7.5</v>
      </c>
      <c r="M54" s="4">
        <f t="shared" si="32"/>
        <v>15</v>
      </c>
      <c r="N54" s="4">
        <v>30</v>
      </c>
    </row>
    <row r="55" spans="1:14">
      <c r="A55" s="70"/>
      <c r="B55" s="72" t="s">
        <v>19</v>
      </c>
      <c r="C55" s="20" t="s">
        <v>31</v>
      </c>
      <c r="D55" s="17" t="s">
        <v>46</v>
      </c>
      <c r="E55" s="17" t="s">
        <v>44</v>
      </c>
      <c r="F55" s="18" t="s">
        <v>57</v>
      </c>
      <c r="G55" s="18">
        <v>0.33333333333333331</v>
      </c>
      <c r="H55" s="18">
        <v>0.66666666666666663</v>
      </c>
      <c r="I55" s="17">
        <v>0.25</v>
      </c>
      <c r="J55" s="17">
        <v>0.6</v>
      </c>
      <c r="K55" s="17">
        <v>0.2857142857142857</v>
      </c>
      <c r="L55" s="17">
        <v>0.5</v>
      </c>
      <c r="M55" s="17">
        <v>0.2</v>
      </c>
      <c r="N55" s="17" t="s">
        <v>44</v>
      </c>
    </row>
    <row r="56" spans="1:14" ht="17.25" thickBot="1">
      <c r="A56" s="70"/>
      <c r="B56" s="73"/>
      <c r="C56" s="1" t="s">
        <v>25</v>
      </c>
      <c r="D56" s="4">
        <v>15</v>
      </c>
      <c r="E56" s="4">
        <v>15</v>
      </c>
      <c r="F56" s="4">
        <v>15</v>
      </c>
      <c r="G56" s="4">
        <f t="shared" ref="G56:M56" si="33">15*(1-G55)</f>
        <v>10.000000000000002</v>
      </c>
      <c r="H56" s="4">
        <f t="shared" si="33"/>
        <v>5.0000000000000009</v>
      </c>
      <c r="I56" s="4">
        <f t="shared" si="33"/>
        <v>11.25</v>
      </c>
      <c r="J56" s="4">
        <f t="shared" si="33"/>
        <v>6</v>
      </c>
      <c r="K56" s="4">
        <f t="shared" si="33"/>
        <v>10.714285714285715</v>
      </c>
      <c r="L56" s="4">
        <f t="shared" si="33"/>
        <v>7.5</v>
      </c>
      <c r="M56" s="4">
        <f t="shared" si="33"/>
        <v>12</v>
      </c>
      <c r="N56" s="4">
        <v>15</v>
      </c>
    </row>
    <row r="57" spans="1:14">
      <c r="A57" s="70"/>
      <c r="B57" s="73"/>
      <c r="C57" s="20" t="s">
        <v>32</v>
      </c>
      <c r="D57" s="17" t="s">
        <v>46</v>
      </c>
      <c r="E57" s="17">
        <v>0.4</v>
      </c>
      <c r="F57" s="18">
        <v>0.23529411764705882</v>
      </c>
      <c r="G57" s="18">
        <v>0.7</v>
      </c>
      <c r="H57" s="18">
        <v>0.625</v>
      </c>
      <c r="I57" s="17">
        <v>0.15384615384615385</v>
      </c>
      <c r="J57" s="17">
        <v>0.7142857142857143</v>
      </c>
      <c r="K57" s="17">
        <v>0.2857142857142857</v>
      </c>
      <c r="L57" s="17">
        <v>0.33333333333333331</v>
      </c>
      <c r="M57" s="17">
        <v>0.2</v>
      </c>
      <c r="N57" s="17" t="s">
        <v>44</v>
      </c>
    </row>
    <row r="58" spans="1:14" ht="17.25" thickBot="1">
      <c r="A58" s="70"/>
      <c r="B58" s="74"/>
      <c r="C58" s="1" t="s">
        <v>25</v>
      </c>
      <c r="D58" s="4">
        <v>15</v>
      </c>
      <c r="E58" s="4">
        <f t="shared" ref="E58:M58" si="34">15*(1-E57)</f>
        <v>9</v>
      </c>
      <c r="F58" s="4">
        <f t="shared" si="34"/>
        <v>11.470588235294116</v>
      </c>
      <c r="G58" s="4">
        <f t="shared" si="34"/>
        <v>4.5000000000000009</v>
      </c>
      <c r="H58" s="4">
        <f t="shared" si="34"/>
        <v>5.625</v>
      </c>
      <c r="I58" s="4">
        <f t="shared" si="34"/>
        <v>12.692307692307692</v>
      </c>
      <c r="J58" s="4">
        <f t="shared" si="34"/>
        <v>4.2857142857142856</v>
      </c>
      <c r="K58" s="4">
        <f t="shared" si="34"/>
        <v>10.714285714285715</v>
      </c>
      <c r="L58" s="4">
        <f t="shared" si="34"/>
        <v>10.000000000000002</v>
      </c>
      <c r="M58" s="4">
        <f t="shared" si="34"/>
        <v>12</v>
      </c>
      <c r="N58" s="4">
        <v>15</v>
      </c>
    </row>
    <row r="59" spans="1:14" ht="17.25" thickBot="1">
      <c r="A59" s="71"/>
      <c r="B59" s="2" t="s">
        <v>29</v>
      </c>
      <c r="C59" s="6" t="s">
        <v>28</v>
      </c>
      <c r="D59" s="5">
        <f>SUM(D50,D52,D54,D56,D58)</f>
        <v>74.333333333333343</v>
      </c>
      <c r="E59" s="5">
        <f t="shared" ref="E59:N59" si="35">SUM(E50,E52,E54,E56,E58)</f>
        <v>60.666666666666664</v>
      </c>
      <c r="F59" s="5">
        <f t="shared" si="35"/>
        <v>65.803921568627459</v>
      </c>
      <c r="G59" s="5">
        <f t="shared" si="35"/>
        <v>57.833333333333336</v>
      </c>
      <c r="H59" s="5">
        <f t="shared" si="35"/>
        <v>45.958333333333329</v>
      </c>
      <c r="I59" s="5">
        <f t="shared" si="35"/>
        <v>54.525641025641029</v>
      </c>
      <c r="J59" s="5">
        <f t="shared" si="35"/>
        <v>37.61904761904762</v>
      </c>
      <c r="K59" s="5">
        <f t="shared" si="35"/>
        <v>54.571428571428569</v>
      </c>
      <c r="L59" s="5">
        <f t="shared" si="35"/>
        <v>43.666666666666664</v>
      </c>
      <c r="M59" s="5">
        <f t="shared" si="35"/>
        <v>58.333333333333336</v>
      </c>
      <c r="N59" s="5">
        <f t="shared" si="35"/>
        <v>84</v>
      </c>
    </row>
    <row r="60" spans="1:14" ht="17.25" thickBot="1">
      <c r="A60" s="69" t="s">
        <v>1</v>
      </c>
      <c r="B60" s="3" t="s">
        <v>2</v>
      </c>
      <c r="C60" s="7" t="s">
        <v>27</v>
      </c>
      <c r="D60" s="14">
        <f>D15+D26+D37+D48+D59</f>
        <v>357.83333333333337</v>
      </c>
      <c r="E60" s="14">
        <f t="shared" ref="E60:N60" si="36">E15+E26+E37+E48+E59</f>
        <v>263.73214285714289</v>
      </c>
      <c r="F60" s="14">
        <f t="shared" si="36"/>
        <v>333.59436274509807</v>
      </c>
      <c r="G60" s="14">
        <f t="shared" si="36"/>
        <v>327.24242424242419</v>
      </c>
      <c r="H60" s="14">
        <f t="shared" si="36"/>
        <v>245.83333333333331</v>
      </c>
      <c r="I60" s="14">
        <f t="shared" si="36"/>
        <v>228.50904977375566</v>
      </c>
      <c r="J60" s="14">
        <f t="shared" si="36"/>
        <v>247.78571428571428</v>
      </c>
      <c r="K60" s="14">
        <f t="shared" si="36"/>
        <v>265.04761904761904</v>
      </c>
      <c r="L60" s="14">
        <f t="shared" si="36"/>
        <v>281.03571428571428</v>
      </c>
      <c r="M60" s="14">
        <f t="shared" si="36"/>
        <v>299.04761904761904</v>
      </c>
      <c r="N60" s="14">
        <f t="shared" si="36"/>
        <v>342.375</v>
      </c>
    </row>
    <row r="61" spans="1:14" ht="19.5" thickBot="1">
      <c r="A61" s="76"/>
      <c r="B61" s="3" t="s">
        <v>3</v>
      </c>
      <c r="C61" s="9" t="s">
        <v>3</v>
      </c>
      <c r="D61" s="11">
        <v>1</v>
      </c>
      <c r="E61" s="11">
        <v>8</v>
      </c>
      <c r="F61" s="12">
        <v>3</v>
      </c>
      <c r="G61" s="12">
        <v>4</v>
      </c>
      <c r="H61" s="12">
        <v>10</v>
      </c>
      <c r="I61" s="11">
        <v>11</v>
      </c>
      <c r="J61" s="11">
        <v>9</v>
      </c>
      <c r="K61" s="11">
        <v>7</v>
      </c>
      <c r="L61" s="11">
        <v>6</v>
      </c>
      <c r="M61" s="11">
        <v>5</v>
      </c>
      <c r="N61" s="11">
        <v>2</v>
      </c>
    </row>
  </sheetData>
  <mergeCells count="36">
    <mergeCell ref="A27:A37"/>
    <mergeCell ref="B27:B30"/>
    <mergeCell ref="B31:B32"/>
    <mergeCell ref="B33:B36"/>
    <mergeCell ref="A60:A61"/>
    <mergeCell ref="A38:A48"/>
    <mergeCell ref="B38:B41"/>
    <mergeCell ref="B42:B43"/>
    <mergeCell ref="B44:B47"/>
    <mergeCell ref="A49:A59"/>
    <mergeCell ref="B49:B52"/>
    <mergeCell ref="B53:B54"/>
    <mergeCell ref="B55:B58"/>
    <mergeCell ref="L3:L4"/>
    <mergeCell ref="M3:M4"/>
    <mergeCell ref="N3:N4"/>
    <mergeCell ref="A16:A26"/>
    <mergeCell ref="B16:B19"/>
    <mergeCell ref="B20:B21"/>
    <mergeCell ref="B22:B25"/>
    <mergeCell ref="A5:A15"/>
    <mergeCell ref="B5:B8"/>
    <mergeCell ref="B9:B10"/>
    <mergeCell ref="B11:B14"/>
    <mergeCell ref="A1:N1"/>
    <mergeCell ref="A2:N2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K3:K4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1"/>
  <sheetViews>
    <sheetView topLeftCell="A31" workbookViewId="0">
      <selection activeCell="D61" sqref="D61:N61"/>
    </sheetView>
  </sheetViews>
  <sheetFormatPr defaultRowHeight="16.5"/>
  <cols>
    <col min="1" max="1" width="7.625" customWidth="1"/>
    <col min="2" max="2" width="12.75" customWidth="1"/>
    <col min="3" max="3" width="18.75" customWidth="1"/>
    <col min="4" max="14" width="8.25" style="8" customWidth="1"/>
  </cols>
  <sheetData>
    <row r="1" spans="1:14" ht="19.5">
      <c r="A1" s="58" t="s">
        <v>16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7.25" thickBot="1">
      <c r="A2" s="59" t="s">
        <v>56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25.15" customHeight="1">
      <c r="A3" s="60" t="s">
        <v>0</v>
      </c>
      <c r="B3" s="62" t="s">
        <v>22</v>
      </c>
      <c r="C3" s="19" t="s">
        <v>20</v>
      </c>
      <c r="D3" s="64" t="s">
        <v>77</v>
      </c>
      <c r="E3" s="66" t="s">
        <v>6</v>
      </c>
      <c r="F3" s="67" t="s">
        <v>7</v>
      </c>
      <c r="G3" s="67" t="s">
        <v>8</v>
      </c>
      <c r="H3" s="67" t="s">
        <v>9</v>
      </c>
      <c r="I3" s="66" t="s">
        <v>10</v>
      </c>
      <c r="J3" s="66" t="s">
        <v>11</v>
      </c>
      <c r="K3" s="66" t="s">
        <v>12</v>
      </c>
      <c r="L3" s="66" t="s">
        <v>13</v>
      </c>
      <c r="M3" s="66" t="s">
        <v>14</v>
      </c>
      <c r="N3" s="66" t="s">
        <v>15</v>
      </c>
    </row>
    <row r="4" spans="1:14" ht="26.65" customHeight="1" thickBot="1">
      <c r="A4" s="61"/>
      <c r="B4" s="63"/>
      <c r="C4" s="13" t="s">
        <v>21</v>
      </c>
      <c r="D4" s="65"/>
      <c r="E4" s="65"/>
      <c r="F4" s="68"/>
      <c r="G4" s="68"/>
      <c r="H4" s="68"/>
      <c r="I4" s="65"/>
      <c r="J4" s="65"/>
      <c r="K4" s="65"/>
      <c r="L4" s="65"/>
      <c r="M4" s="65"/>
      <c r="N4" s="65"/>
    </row>
    <row r="5" spans="1:14" ht="16.899999999999999" customHeight="1">
      <c r="A5" s="69" t="s">
        <v>33</v>
      </c>
      <c r="B5" s="72" t="s">
        <v>17</v>
      </c>
      <c r="C5" s="20" t="s">
        <v>38</v>
      </c>
      <c r="D5" s="15">
        <v>12</v>
      </c>
      <c r="E5" s="15">
        <v>8</v>
      </c>
      <c r="F5" s="16">
        <v>13</v>
      </c>
      <c r="G5" s="16">
        <v>11</v>
      </c>
      <c r="H5" s="16">
        <v>13</v>
      </c>
      <c r="I5" s="15">
        <v>11</v>
      </c>
      <c r="J5" s="15">
        <v>13</v>
      </c>
      <c r="K5" s="15">
        <v>12</v>
      </c>
      <c r="L5" s="15">
        <v>11</v>
      </c>
      <c r="M5" s="15">
        <v>12</v>
      </c>
      <c r="N5" s="15">
        <v>11</v>
      </c>
    </row>
    <row r="6" spans="1:14" ht="17.25" thickBot="1">
      <c r="A6" s="70"/>
      <c r="B6" s="73"/>
      <c r="C6" s="1" t="s">
        <v>23</v>
      </c>
      <c r="D6" s="4">
        <f>D5*2/3</f>
        <v>8</v>
      </c>
      <c r="E6" s="4">
        <f t="shared" ref="E6:N6" si="0">E5*2/3</f>
        <v>5.333333333333333</v>
      </c>
      <c r="F6" s="4">
        <f t="shared" si="0"/>
        <v>8.6666666666666661</v>
      </c>
      <c r="G6" s="4">
        <f t="shared" si="0"/>
        <v>7.333333333333333</v>
      </c>
      <c r="H6" s="4">
        <f t="shared" si="0"/>
        <v>8.6666666666666661</v>
      </c>
      <c r="I6" s="4">
        <f t="shared" si="0"/>
        <v>7.333333333333333</v>
      </c>
      <c r="J6" s="4">
        <f t="shared" si="0"/>
        <v>8.6666666666666661</v>
      </c>
      <c r="K6" s="4">
        <f t="shared" si="0"/>
        <v>8</v>
      </c>
      <c r="L6" s="4">
        <f t="shared" si="0"/>
        <v>7.333333333333333</v>
      </c>
      <c r="M6" s="4">
        <f t="shared" si="0"/>
        <v>8</v>
      </c>
      <c r="N6" s="4">
        <f t="shared" si="0"/>
        <v>7.333333333333333</v>
      </c>
    </row>
    <row r="7" spans="1:14">
      <c r="A7" s="70"/>
      <c r="B7" s="73"/>
      <c r="C7" s="20" t="s">
        <v>39</v>
      </c>
      <c r="D7" s="15">
        <v>15</v>
      </c>
      <c r="E7" s="15">
        <v>13</v>
      </c>
      <c r="F7" s="16">
        <v>14</v>
      </c>
      <c r="G7" s="16">
        <v>14</v>
      </c>
      <c r="H7" s="16">
        <v>13</v>
      </c>
      <c r="I7" s="15">
        <v>14</v>
      </c>
      <c r="J7" s="15">
        <v>12</v>
      </c>
      <c r="K7" s="15">
        <v>15</v>
      </c>
      <c r="L7" s="15">
        <v>14</v>
      </c>
      <c r="M7" s="15">
        <v>15</v>
      </c>
      <c r="N7" s="15">
        <v>13</v>
      </c>
    </row>
    <row r="8" spans="1:14" ht="17.25" thickBot="1">
      <c r="A8" s="70"/>
      <c r="B8" s="74"/>
      <c r="C8" s="1" t="s">
        <v>23</v>
      </c>
      <c r="D8" s="4">
        <f>D7*2/3</f>
        <v>10</v>
      </c>
      <c r="E8" s="4">
        <f t="shared" ref="E8:N8" si="1">E7*2/3</f>
        <v>8.6666666666666661</v>
      </c>
      <c r="F8" s="4">
        <f t="shared" si="1"/>
        <v>9.3333333333333339</v>
      </c>
      <c r="G8" s="4">
        <f t="shared" si="1"/>
        <v>9.3333333333333339</v>
      </c>
      <c r="H8" s="4">
        <f t="shared" si="1"/>
        <v>8.6666666666666661</v>
      </c>
      <c r="I8" s="4">
        <f t="shared" si="1"/>
        <v>9.3333333333333339</v>
      </c>
      <c r="J8" s="4">
        <f t="shared" si="1"/>
        <v>8</v>
      </c>
      <c r="K8" s="4">
        <f t="shared" si="1"/>
        <v>10</v>
      </c>
      <c r="L8" s="4">
        <f t="shared" si="1"/>
        <v>9.3333333333333339</v>
      </c>
      <c r="M8" s="4">
        <f t="shared" si="1"/>
        <v>10</v>
      </c>
      <c r="N8" s="4">
        <f t="shared" si="1"/>
        <v>8.6666666666666661</v>
      </c>
    </row>
    <row r="9" spans="1:14">
      <c r="A9" s="70"/>
      <c r="B9" s="72" t="s">
        <v>18</v>
      </c>
      <c r="C9" s="20" t="s">
        <v>30</v>
      </c>
      <c r="D9" s="17">
        <v>0.4</v>
      </c>
      <c r="E9" s="17">
        <v>0.33333333333333331</v>
      </c>
      <c r="F9" s="18">
        <v>0.25</v>
      </c>
      <c r="G9" s="18">
        <v>0.16666666666666666</v>
      </c>
      <c r="H9" s="18">
        <v>0.5</v>
      </c>
      <c r="I9" s="17">
        <v>0.125</v>
      </c>
      <c r="J9" s="17">
        <v>0.4</v>
      </c>
      <c r="K9" s="17">
        <v>0.5714285714285714</v>
      </c>
      <c r="L9" s="17">
        <v>0.125</v>
      </c>
      <c r="M9" s="17">
        <v>8.3333333333333329E-2</v>
      </c>
      <c r="N9" s="17" t="s">
        <v>42</v>
      </c>
    </row>
    <row r="10" spans="1:14" ht="17.25" thickBot="1">
      <c r="A10" s="70"/>
      <c r="B10" s="75"/>
      <c r="C10" s="1" t="s">
        <v>4</v>
      </c>
      <c r="D10" s="4">
        <f>30*(1-D9)</f>
        <v>18</v>
      </c>
      <c r="E10" s="4">
        <f t="shared" ref="E10:M10" si="2">30*(1-E9)</f>
        <v>20.000000000000004</v>
      </c>
      <c r="F10" s="4">
        <f t="shared" si="2"/>
        <v>22.5</v>
      </c>
      <c r="G10" s="4">
        <f t="shared" si="2"/>
        <v>25</v>
      </c>
      <c r="H10" s="4">
        <f t="shared" si="2"/>
        <v>15</v>
      </c>
      <c r="I10" s="4">
        <f t="shared" si="2"/>
        <v>26.25</v>
      </c>
      <c r="J10" s="4">
        <f t="shared" si="2"/>
        <v>18</v>
      </c>
      <c r="K10" s="4">
        <f t="shared" si="2"/>
        <v>12.857142857142858</v>
      </c>
      <c r="L10" s="4">
        <f t="shared" si="2"/>
        <v>26.25</v>
      </c>
      <c r="M10" s="4">
        <f t="shared" si="2"/>
        <v>27.5</v>
      </c>
      <c r="N10" s="4">
        <v>30</v>
      </c>
    </row>
    <row r="11" spans="1:14" ht="16.899999999999999" customHeight="1">
      <c r="A11" s="70"/>
      <c r="B11" s="72" t="s">
        <v>19</v>
      </c>
      <c r="C11" s="20" t="s">
        <v>31</v>
      </c>
      <c r="D11" s="17"/>
      <c r="E11" s="17"/>
      <c r="F11" s="18"/>
      <c r="G11" s="18"/>
      <c r="H11" s="18"/>
      <c r="I11" s="17"/>
      <c r="J11" s="17"/>
      <c r="K11" s="17"/>
      <c r="L11" s="17"/>
      <c r="M11" s="17"/>
      <c r="N11" s="17"/>
    </row>
    <row r="12" spans="1:14" ht="17.25" thickBot="1">
      <c r="A12" s="70"/>
      <c r="B12" s="73"/>
      <c r="C12" s="1" t="s">
        <v>25</v>
      </c>
      <c r="D12" s="4">
        <f>15*(1-D11)</f>
        <v>15</v>
      </c>
      <c r="E12" s="4">
        <f t="shared" ref="E12:N12" si="3">15*(1-E11)</f>
        <v>15</v>
      </c>
      <c r="F12" s="4">
        <f t="shared" si="3"/>
        <v>15</v>
      </c>
      <c r="G12" s="4">
        <f t="shared" si="3"/>
        <v>15</v>
      </c>
      <c r="H12" s="4">
        <f t="shared" si="3"/>
        <v>15</v>
      </c>
      <c r="I12" s="4">
        <f t="shared" si="3"/>
        <v>15</v>
      </c>
      <c r="J12" s="4">
        <f t="shared" si="3"/>
        <v>15</v>
      </c>
      <c r="K12" s="4">
        <f t="shared" si="3"/>
        <v>15</v>
      </c>
      <c r="L12" s="4">
        <f t="shared" si="3"/>
        <v>15</v>
      </c>
      <c r="M12" s="4">
        <f t="shared" si="3"/>
        <v>15</v>
      </c>
      <c r="N12" s="4">
        <f t="shared" si="3"/>
        <v>15</v>
      </c>
    </row>
    <row r="13" spans="1:14">
      <c r="A13" s="70"/>
      <c r="B13" s="73"/>
      <c r="C13" s="20" t="s">
        <v>32</v>
      </c>
      <c r="D13" s="17" t="s">
        <v>47</v>
      </c>
      <c r="E13" s="17">
        <v>0.66666666666666663</v>
      </c>
      <c r="F13" s="18">
        <v>0.14285714285714285</v>
      </c>
      <c r="G13" s="18">
        <v>9.0909090909090912E-2</v>
      </c>
      <c r="H13" s="18">
        <v>0.3</v>
      </c>
      <c r="I13" s="17" t="s">
        <v>53</v>
      </c>
      <c r="J13" s="17">
        <v>0.2</v>
      </c>
      <c r="K13" s="17">
        <v>0.42857142857142855</v>
      </c>
      <c r="L13" s="17">
        <v>0.33333333333333331</v>
      </c>
      <c r="M13" s="17">
        <v>8.3333333333333329E-2</v>
      </c>
      <c r="N13" s="17">
        <v>0.14285714285714285</v>
      </c>
    </row>
    <row r="14" spans="1:14" ht="17.25" thickBot="1">
      <c r="A14" s="70"/>
      <c r="B14" s="74"/>
      <c r="C14" s="1" t="s">
        <v>25</v>
      </c>
      <c r="D14" s="4">
        <v>15</v>
      </c>
      <c r="E14" s="4">
        <f t="shared" ref="E14:H14" si="4">15*(1-E13)</f>
        <v>5.0000000000000009</v>
      </c>
      <c r="F14" s="4">
        <f t="shared" si="4"/>
        <v>12.857142857142858</v>
      </c>
      <c r="G14" s="4">
        <f t="shared" si="4"/>
        <v>13.636363636363637</v>
      </c>
      <c r="H14" s="4">
        <f t="shared" si="4"/>
        <v>10.5</v>
      </c>
      <c r="I14" s="4">
        <v>15</v>
      </c>
      <c r="J14" s="4">
        <f t="shared" ref="J14:N14" si="5">15*(1-J13)</f>
        <v>12</v>
      </c>
      <c r="K14" s="4">
        <f t="shared" si="5"/>
        <v>8.5714285714285712</v>
      </c>
      <c r="L14" s="4">
        <f t="shared" si="5"/>
        <v>10.000000000000002</v>
      </c>
      <c r="M14" s="4">
        <f t="shared" si="5"/>
        <v>13.75</v>
      </c>
      <c r="N14" s="4">
        <f t="shared" si="5"/>
        <v>12.857142857142858</v>
      </c>
    </row>
    <row r="15" spans="1:14" ht="17.25" thickBot="1">
      <c r="A15" s="71"/>
      <c r="B15" s="2" t="s">
        <v>29</v>
      </c>
      <c r="C15" s="6" t="s">
        <v>28</v>
      </c>
      <c r="D15" s="5">
        <f>SUM(D6,D8,D10,D12,D14)</f>
        <v>66</v>
      </c>
      <c r="E15" s="5">
        <f t="shared" ref="E15:N15" si="6">SUM(E6,E8,E10,E12,E14)</f>
        <v>54</v>
      </c>
      <c r="F15" s="5">
        <f t="shared" si="6"/>
        <v>68.357142857142861</v>
      </c>
      <c r="G15" s="5">
        <f t="shared" si="6"/>
        <v>70.303030303030312</v>
      </c>
      <c r="H15" s="5">
        <f t="shared" si="6"/>
        <v>57.833333333333329</v>
      </c>
      <c r="I15" s="5">
        <f t="shared" si="6"/>
        <v>72.916666666666671</v>
      </c>
      <c r="J15" s="5">
        <f t="shared" si="6"/>
        <v>61.666666666666664</v>
      </c>
      <c r="K15" s="5">
        <f t="shared" si="6"/>
        <v>54.428571428571431</v>
      </c>
      <c r="L15" s="5">
        <f t="shared" si="6"/>
        <v>67.916666666666671</v>
      </c>
      <c r="M15" s="5">
        <f t="shared" si="6"/>
        <v>74.25</v>
      </c>
      <c r="N15" s="5">
        <f t="shared" si="6"/>
        <v>73.857142857142861</v>
      </c>
    </row>
    <row r="16" spans="1:14" ht="17.649999999999999" customHeight="1">
      <c r="A16" s="69" t="s">
        <v>34</v>
      </c>
      <c r="B16" s="72" t="s">
        <v>17</v>
      </c>
      <c r="C16" s="20" t="s">
        <v>38</v>
      </c>
      <c r="D16" s="15">
        <v>13</v>
      </c>
      <c r="E16" s="15">
        <v>14</v>
      </c>
      <c r="F16" s="16">
        <v>14</v>
      </c>
      <c r="G16" s="16">
        <v>14</v>
      </c>
      <c r="H16" s="16">
        <v>9</v>
      </c>
      <c r="I16" s="15">
        <v>11</v>
      </c>
      <c r="J16" s="15">
        <v>11</v>
      </c>
      <c r="K16" s="15">
        <v>14</v>
      </c>
      <c r="L16" s="15">
        <v>15</v>
      </c>
      <c r="M16" s="15">
        <v>15</v>
      </c>
      <c r="N16" s="15">
        <v>13</v>
      </c>
    </row>
    <row r="17" spans="1:14" ht="17.25" thickBot="1">
      <c r="A17" s="70"/>
      <c r="B17" s="73"/>
      <c r="C17" s="1" t="s">
        <v>23</v>
      </c>
      <c r="D17" s="4">
        <f>D16*2/3</f>
        <v>8.6666666666666661</v>
      </c>
      <c r="E17" s="4">
        <f t="shared" ref="E17:N17" si="7">E16*2/3</f>
        <v>9.3333333333333339</v>
      </c>
      <c r="F17" s="4">
        <f t="shared" si="7"/>
        <v>9.3333333333333339</v>
      </c>
      <c r="G17" s="4">
        <f t="shared" si="7"/>
        <v>9.3333333333333339</v>
      </c>
      <c r="H17" s="4">
        <f t="shared" si="7"/>
        <v>6</v>
      </c>
      <c r="I17" s="4">
        <f t="shared" si="7"/>
        <v>7.333333333333333</v>
      </c>
      <c r="J17" s="4">
        <f t="shared" si="7"/>
        <v>7.333333333333333</v>
      </c>
      <c r="K17" s="4">
        <f t="shared" si="7"/>
        <v>9.3333333333333339</v>
      </c>
      <c r="L17" s="4">
        <f t="shared" si="7"/>
        <v>10</v>
      </c>
      <c r="M17" s="4">
        <f t="shared" si="7"/>
        <v>10</v>
      </c>
      <c r="N17" s="4">
        <f t="shared" si="7"/>
        <v>8.6666666666666661</v>
      </c>
    </row>
    <row r="18" spans="1:14">
      <c r="A18" s="70"/>
      <c r="B18" s="73"/>
      <c r="C18" s="20" t="s">
        <v>39</v>
      </c>
      <c r="D18" s="15">
        <v>14</v>
      </c>
      <c r="E18" s="15">
        <v>13</v>
      </c>
      <c r="F18" s="16">
        <v>14</v>
      </c>
      <c r="G18" s="16">
        <v>13</v>
      </c>
      <c r="H18" s="16">
        <v>13</v>
      </c>
      <c r="I18" s="15">
        <v>15</v>
      </c>
      <c r="J18" s="15">
        <v>14</v>
      </c>
      <c r="K18" s="15">
        <v>14</v>
      </c>
      <c r="L18" s="15">
        <v>13</v>
      </c>
      <c r="M18" s="15">
        <v>14</v>
      </c>
      <c r="N18" s="15">
        <v>15</v>
      </c>
    </row>
    <row r="19" spans="1:14" ht="17.25" thickBot="1">
      <c r="A19" s="70"/>
      <c r="B19" s="74"/>
      <c r="C19" s="1" t="s">
        <v>23</v>
      </c>
      <c r="D19" s="4">
        <f>D18*2/3</f>
        <v>9.3333333333333339</v>
      </c>
      <c r="E19" s="4">
        <f t="shared" ref="E19:N19" si="8">E18*2/3</f>
        <v>8.6666666666666661</v>
      </c>
      <c r="F19" s="4">
        <f t="shared" si="8"/>
        <v>9.3333333333333339</v>
      </c>
      <c r="G19" s="4">
        <f t="shared" si="8"/>
        <v>8.6666666666666661</v>
      </c>
      <c r="H19" s="4">
        <f t="shared" si="8"/>
        <v>8.6666666666666661</v>
      </c>
      <c r="I19" s="4">
        <f t="shared" si="8"/>
        <v>10</v>
      </c>
      <c r="J19" s="4">
        <f t="shared" si="8"/>
        <v>9.3333333333333339</v>
      </c>
      <c r="K19" s="4">
        <f t="shared" si="8"/>
        <v>9.3333333333333339</v>
      </c>
      <c r="L19" s="4">
        <f t="shared" si="8"/>
        <v>8.6666666666666661</v>
      </c>
      <c r="M19" s="4">
        <f t="shared" si="8"/>
        <v>9.3333333333333339</v>
      </c>
      <c r="N19" s="4">
        <f t="shared" si="8"/>
        <v>10</v>
      </c>
    </row>
    <row r="20" spans="1:14" ht="16.899999999999999" customHeight="1">
      <c r="A20" s="70"/>
      <c r="B20" s="72" t="s">
        <v>18</v>
      </c>
      <c r="C20" s="20" t="s">
        <v>30</v>
      </c>
      <c r="D20" s="17" t="s">
        <v>43</v>
      </c>
      <c r="E20" s="17">
        <v>0.42857142857142855</v>
      </c>
      <c r="F20" s="18">
        <v>9.0909090909090912E-2</v>
      </c>
      <c r="G20" s="18" t="s">
        <v>40</v>
      </c>
      <c r="H20" s="18">
        <v>0.22222222222222221</v>
      </c>
      <c r="I20" s="17">
        <v>5.8823529411764705E-2</v>
      </c>
      <c r="J20" s="17">
        <v>0.2</v>
      </c>
      <c r="K20" s="17">
        <v>0.2</v>
      </c>
      <c r="L20" s="17">
        <v>0.6</v>
      </c>
      <c r="M20" s="17">
        <v>7.6923076923076927E-2</v>
      </c>
      <c r="N20" s="17" t="s">
        <v>43</v>
      </c>
    </row>
    <row r="21" spans="1:14" ht="17.25" thickBot="1">
      <c r="A21" s="70"/>
      <c r="B21" s="75"/>
      <c r="C21" s="1" t="s">
        <v>4</v>
      </c>
      <c r="D21" s="4">
        <v>30</v>
      </c>
      <c r="E21" s="4">
        <f t="shared" ref="E21:F21" si="9">30*(1-E20)</f>
        <v>17.142857142857142</v>
      </c>
      <c r="F21" s="4">
        <f t="shared" si="9"/>
        <v>27.272727272727273</v>
      </c>
      <c r="G21" s="4">
        <v>30</v>
      </c>
      <c r="H21" s="4">
        <f t="shared" ref="H21:M21" si="10">30*(1-H20)</f>
        <v>23.333333333333332</v>
      </c>
      <c r="I21" s="4">
        <f t="shared" si="10"/>
        <v>28.235294117647058</v>
      </c>
      <c r="J21" s="4">
        <f t="shared" si="10"/>
        <v>24</v>
      </c>
      <c r="K21" s="4">
        <f t="shared" si="10"/>
        <v>24</v>
      </c>
      <c r="L21" s="4">
        <f t="shared" si="10"/>
        <v>12</v>
      </c>
      <c r="M21" s="4">
        <f t="shared" si="10"/>
        <v>27.692307692307693</v>
      </c>
      <c r="N21" s="4">
        <v>30</v>
      </c>
    </row>
    <row r="22" spans="1:14" ht="16.899999999999999" customHeight="1">
      <c r="A22" s="70"/>
      <c r="B22" s="72" t="s">
        <v>19</v>
      </c>
      <c r="C22" s="20" t="s">
        <v>31</v>
      </c>
      <c r="D22" s="17"/>
      <c r="E22" s="17"/>
      <c r="F22" s="18"/>
      <c r="G22" s="18"/>
      <c r="H22" s="18"/>
      <c r="I22" s="17"/>
      <c r="J22" s="17"/>
      <c r="K22" s="17"/>
      <c r="L22" s="17"/>
      <c r="M22" s="17"/>
      <c r="N22" s="17"/>
    </row>
    <row r="23" spans="1:14" ht="17.25" thickBot="1">
      <c r="A23" s="70"/>
      <c r="B23" s="73"/>
      <c r="C23" s="1" t="s">
        <v>25</v>
      </c>
      <c r="D23" s="4">
        <f>15*(1-D22)</f>
        <v>15</v>
      </c>
      <c r="E23" s="4">
        <f t="shared" ref="E23:N23" si="11">15*(1-E22)</f>
        <v>15</v>
      </c>
      <c r="F23" s="4">
        <f t="shared" si="11"/>
        <v>15</v>
      </c>
      <c r="G23" s="4">
        <f t="shared" si="11"/>
        <v>15</v>
      </c>
      <c r="H23" s="4">
        <f t="shared" si="11"/>
        <v>15</v>
      </c>
      <c r="I23" s="4">
        <f t="shared" si="11"/>
        <v>15</v>
      </c>
      <c r="J23" s="4">
        <f t="shared" si="11"/>
        <v>15</v>
      </c>
      <c r="K23" s="4">
        <f t="shared" si="11"/>
        <v>15</v>
      </c>
      <c r="L23" s="4">
        <f t="shared" si="11"/>
        <v>15</v>
      </c>
      <c r="M23" s="4">
        <f t="shared" si="11"/>
        <v>15</v>
      </c>
      <c r="N23" s="4">
        <f t="shared" si="11"/>
        <v>15</v>
      </c>
    </row>
    <row r="24" spans="1:14">
      <c r="A24" s="70"/>
      <c r="B24" s="73"/>
      <c r="C24" s="20" t="s">
        <v>32</v>
      </c>
      <c r="D24" s="17" t="s">
        <v>43</v>
      </c>
      <c r="E24" s="17" t="s">
        <v>43</v>
      </c>
      <c r="F24" s="18">
        <v>0.14285714285714285</v>
      </c>
      <c r="G24" s="18">
        <v>0.3</v>
      </c>
      <c r="H24" s="18">
        <v>0.44444444444444442</v>
      </c>
      <c r="I24" s="17">
        <v>9.0909090909090912E-2</v>
      </c>
      <c r="J24" s="17">
        <v>0.5</v>
      </c>
      <c r="K24" s="17" t="s">
        <v>48</v>
      </c>
      <c r="L24" s="17" t="s">
        <v>47</v>
      </c>
      <c r="M24" s="17">
        <v>0.25</v>
      </c>
      <c r="N24" s="17">
        <v>0.16666666666666666</v>
      </c>
    </row>
    <row r="25" spans="1:14" ht="17.25" thickBot="1">
      <c r="A25" s="70"/>
      <c r="B25" s="74"/>
      <c r="C25" s="1" t="s">
        <v>25</v>
      </c>
      <c r="D25" s="4">
        <v>15</v>
      </c>
      <c r="E25" s="4">
        <v>15</v>
      </c>
      <c r="F25" s="4">
        <f t="shared" ref="F25:J25" si="12">15*(1-F24)</f>
        <v>12.857142857142858</v>
      </c>
      <c r="G25" s="4">
        <f t="shared" si="12"/>
        <v>10.5</v>
      </c>
      <c r="H25" s="4">
        <f t="shared" si="12"/>
        <v>8.3333333333333339</v>
      </c>
      <c r="I25" s="4">
        <f t="shared" si="12"/>
        <v>13.636363636363637</v>
      </c>
      <c r="J25" s="4">
        <f t="shared" si="12"/>
        <v>7.5</v>
      </c>
      <c r="K25" s="4">
        <v>15</v>
      </c>
      <c r="L25" s="4">
        <v>15</v>
      </c>
      <c r="M25" s="4">
        <f t="shared" ref="M25:N25" si="13">15*(1-M24)</f>
        <v>11.25</v>
      </c>
      <c r="N25" s="4">
        <f t="shared" si="13"/>
        <v>12.5</v>
      </c>
    </row>
    <row r="26" spans="1:14" ht="17.25" thickBot="1">
      <c r="A26" s="71"/>
      <c r="B26" s="2" t="s">
        <v>29</v>
      </c>
      <c r="C26" s="6" t="s">
        <v>28</v>
      </c>
      <c r="D26" s="5">
        <f>SUM(D17,D19,D21,D23,D25)</f>
        <v>78</v>
      </c>
      <c r="E26" s="5">
        <f t="shared" ref="E26:N26" si="14">SUM(E17,E19,E21,E23,E25)</f>
        <v>65.142857142857139</v>
      </c>
      <c r="F26" s="5">
        <f t="shared" si="14"/>
        <v>73.796536796536799</v>
      </c>
      <c r="G26" s="5">
        <f t="shared" si="14"/>
        <v>73.5</v>
      </c>
      <c r="H26" s="5">
        <f t="shared" si="14"/>
        <v>61.333333333333336</v>
      </c>
      <c r="I26" s="5">
        <f t="shared" si="14"/>
        <v>74.204991087344027</v>
      </c>
      <c r="J26" s="5">
        <f t="shared" si="14"/>
        <v>63.166666666666671</v>
      </c>
      <c r="K26" s="5">
        <f t="shared" si="14"/>
        <v>72.666666666666671</v>
      </c>
      <c r="L26" s="5">
        <f t="shared" si="14"/>
        <v>60.666666666666664</v>
      </c>
      <c r="M26" s="5">
        <f t="shared" si="14"/>
        <v>73.275641025641022</v>
      </c>
      <c r="N26" s="5">
        <f t="shared" si="14"/>
        <v>76.166666666666657</v>
      </c>
    </row>
    <row r="27" spans="1:14" ht="17.649999999999999" customHeight="1">
      <c r="A27" s="69" t="s">
        <v>35</v>
      </c>
      <c r="B27" s="72" t="s">
        <v>17</v>
      </c>
      <c r="C27" s="20" t="s">
        <v>38</v>
      </c>
      <c r="D27" s="15">
        <v>13</v>
      </c>
      <c r="E27" s="15">
        <v>11</v>
      </c>
      <c r="F27" s="16">
        <v>10</v>
      </c>
      <c r="G27" s="16">
        <v>12</v>
      </c>
      <c r="H27" s="16">
        <v>9</v>
      </c>
      <c r="I27" s="15">
        <v>14</v>
      </c>
      <c r="J27" s="15">
        <v>14</v>
      </c>
      <c r="K27" s="15">
        <v>14</v>
      </c>
      <c r="L27" s="15">
        <v>12</v>
      </c>
      <c r="M27" s="15">
        <v>14</v>
      </c>
      <c r="N27" s="15">
        <v>14</v>
      </c>
    </row>
    <row r="28" spans="1:14" ht="17.25" thickBot="1">
      <c r="A28" s="70"/>
      <c r="B28" s="73"/>
      <c r="C28" s="1" t="s">
        <v>23</v>
      </c>
      <c r="D28" s="4">
        <f>D27*2/3</f>
        <v>8.6666666666666661</v>
      </c>
      <c r="E28" s="4">
        <f t="shared" ref="E28:N28" si="15">E27*2/3</f>
        <v>7.333333333333333</v>
      </c>
      <c r="F28" s="4">
        <f t="shared" si="15"/>
        <v>6.666666666666667</v>
      </c>
      <c r="G28" s="4">
        <f t="shared" si="15"/>
        <v>8</v>
      </c>
      <c r="H28" s="4">
        <f t="shared" si="15"/>
        <v>6</v>
      </c>
      <c r="I28" s="4">
        <f t="shared" si="15"/>
        <v>9.3333333333333339</v>
      </c>
      <c r="J28" s="4">
        <f t="shared" si="15"/>
        <v>9.3333333333333339</v>
      </c>
      <c r="K28" s="4">
        <f t="shared" si="15"/>
        <v>9.3333333333333339</v>
      </c>
      <c r="L28" s="4">
        <f t="shared" si="15"/>
        <v>8</v>
      </c>
      <c r="M28" s="4">
        <f t="shared" si="15"/>
        <v>9.3333333333333339</v>
      </c>
      <c r="N28" s="4">
        <f t="shared" si="15"/>
        <v>9.3333333333333339</v>
      </c>
    </row>
    <row r="29" spans="1:14">
      <c r="A29" s="70"/>
      <c r="B29" s="73"/>
      <c r="C29" s="20" t="s">
        <v>39</v>
      </c>
      <c r="D29" s="15">
        <v>15</v>
      </c>
      <c r="E29" s="15">
        <v>13</v>
      </c>
      <c r="F29" s="16">
        <v>14</v>
      </c>
      <c r="G29" s="16">
        <v>15</v>
      </c>
      <c r="H29" s="16">
        <v>15</v>
      </c>
      <c r="I29" s="15">
        <v>15</v>
      </c>
      <c r="J29" s="15">
        <v>15</v>
      </c>
      <c r="K29" s="15">
        <v>14</v>
      </c>
      <c r="L29" s="15">
        <v>15</v>
      </c>
      <c r="M29" s="15">
        <v>15</v>
      </c>
      <c r="N29" s="15">
        <v>14</v>
      </c>
    </row>
    <row r="30" spans="1:14" ht="17.25" thickBot="1">
      <c r="A30" s="70"/>
      <c r="B30" s="74"/>
      <c r="C30" s="1" t="s">
        <v>23</v>
      </c>
      <c r="D30" s="4">
        <f>D29*2/3</f>
        <v>10</v>
      </c>
      <c r="E30" s="4">
        <f t="shared" ref="E30:N30" si="16">E29*2/3</f>
        <v>8.6666666666666661</v>
      </c>
      <c r="F30" s="4">
        <f t="shared" si="16"/>
        <v>9.3333333333333339</v>
      </c>
      <c r="G30" s="4">
        <f t="shared" si="16"/>
        <v>10</v>
      </c>
      <c r="H30" s="4">
        <f t="shared" si="16"/>
        <v>10</v>
      </c>
      <c r="I30" s="4">
        <f t="shared" si="16"/>
        <v>10</v>
      </c>
      <c r="J30" s="4">
        <f t="shared" si="16"/>
        <v>10</v>
      </c>
      <c r="K30" s="4">
        <f t="shared" si="16"/>
        <v>9.3333333333333339</v>
      </c>
      <c r="L30" s="4">
        <f t="shared" si="16"/>
        <v>10</v>
      </c>
      <c r="M30" s="4">
        <f t="shared" si="16"/>
        <v>10</v>
      </c>
      <c r="N30" s="4">
        <f t="shared" si="16"/>
        <v>9.3333333333333339</v>
      </c>
    </row>
    <row r="31" spans="1:14" ht="16.899999999999999" customHeight="1">
      <c r="A31" s="70"/>
      <c r="B31" s="72" t="s">
        <v>18</v>
      </c>
      <c r="C31" s="20" t="s">
        <v>30</v>
      </c>
      <c r="D31" s="17" t="s">
        <v>42</v>
      </c>
      <c r="E31" s="17">
        <v>0.22222222222222221</v>
      </c>
      <c r="F31" s="18">
        <v>0.14285714285714285</v>
      </c>
      <c r="G31" s="18">
        <v>0.21428571428571427</v>
      </c>
      <c r="H31" s="18">
        <v>0.36363636363636365</v>
      </c>
      <c r="I31" s="17">
        <v>0.25</v>
      </c>
      <c r="J31" s="17">
        <v>0.4</v>
      </c>
      <c r="K31" s="17">
        <v>6.25E-2</v>
      </c>
      <c r="L31" s="17">
        <v>0.5</v>
      </c>
      <c r="M31" s="17">
        <v>7.1428571428571425E-2</v>
      </c>
      <c r="N31" s="17">
        <v>0.1111111111111111</v>
      </c>
    </row>
    <row r="32" spans="1:14" ht="17.25" thickBot="1">
      <c r="A32" s="70"/>
      <c r="B32" s="75"/>
      <c r="C32" s="1" t="s">
        <v>4</v>
      </c>
      <c r="D32" s="4">
        <v>30</v>
      </c>
      <c r="E32" s="4">
        <f t="shared" ref="E32:N32" si="17">30*(1-E31)</f>
        <v>23.333333333333332</v>
      </c>
      <c r="F32" s="4">
        <f t="shared" si="17"/>
        <v>25.714285714285715</v>
      </c>
      <c r="G32" s="4">
        <f t="shared" si="17"/>
        <v>23.571428571428569</v>
      </c>
      <c r="H32" s="4">
        <f t="shared" si="17"/>
        <v>19.09090909090909</v>
      </c>
      <c r="I32" s="4">
        <f t="shared" si="17"/>
        <v>22.5</v>
      </c>
      <c r="J32" s="4">
        <f t="shared" si="17"/>
        <v>18</v>
      </c>
      <c r="K32" s="4">
        <f t="shared" si="17"/>
        <v>28.125</v>
      </c>
      <c r="L32" s="4">
        <f t="shared" si="17"/>
        <v>15</v>
      </c>
      <c r="M32" s="4">
        <f t="shared" si="17"/>
        <v>27.857142857142858</v>
      </c>
      <c r="N32" s="4">
        <f t="shared" si="17"/>
        <v>26.666666666666664</v>
      </c>
    </row>
    <row r="33" spans="1:14" ht="16.899999999999999" customHeight="1">
      <c r="A33" s="70"/>
      <c r="B33" s="72" t="s">
        <v>19</v>
      </c>
      <c r="C33" s="20" t="s">
        <v>31</v>
      </c>
      <c r="D33" s="17"/>
      <c r="E33" s="17"/>
      <c r="F33" s="18"/>
      <c r="G33" s="18"/>
      <c r="H33" s="18"/>
      <c r="I33" s="17"/>
      <c r="J33" s="17"/>
      <c r="K33" s="17"/>
      <c r="L33" s="17"/>
      <c r="M33" s="17"/>
      <c r="N33" s="17"/>
    </row>
    <row r="34" spans="1:14" ht="17.25" thickBot="1">
      <c r="A34" s="70"/>
      <c r="B34" s="73"/>
      <c r="C34" s="1" t="s">
        <v>25</v>
      </c>
      <c r="D34" s="4">
        <f>15*(1-D33)</f>
        <v>15</v>
      </c>
      <c r="E34" s="4">
        <f t="shared" ref="E34:N34" si="18">15*(1-E33)</f>
        <v>15</v>
      </c>
      <c r="F34" s="4">
        <f t="shared" si="18"/>
        <v>15</v>
      </c>
      <c r="G34" s="4">
        <f t="shared" si="18"/>
        <v>15</v>
      </c>
      <c r="H34" s="4">
        <f t="shared" si="18"/>
        <v>15</v>
      </c>
      <c r="I34" s="4">
        <f t="shared" si="18"/>
        <v>15</v>
      </c>
      <c r="J34" s="4">
        <f t="shared" si="18"/>
        <v>15</v>
      </c>
      <c r="K34" s="4">
        <f t="shared" si="18"/>
        <v>15</v>
      </c>
      <c r="L34" s="4">
        <f t="shared" si="18"/>
        <v>15</v>
      </c>
      <c r="M34" s="4">
        <f t="shared" si="18"/>
        <v>15</v>
      </c>
      <c r="N34" s="4">
        <f t="shared" si="18"/>
        <v>15</v>
      </c>
    </row>
    <row r="35" spans="1:14">
      <c r="A35" s="70"/>
      <c r="B35" s="73"/>
      <c r="C35" s="20" t="s">
        <v>32</v>
      </c>
      <c r="D35" s="17" t="s">
        <v>43</v>
      </c>
      <c r="E35" s="17">
        <v>0.2857142857142857</v>
      </c>
      <c r="F35" s="18">
        <v>0.1875</v>
      </c>
      <c r="G35" s="18" t="s">
        <v>53</v>
      </c>
      <c r="H35" s="18">
        <v>0.375</v>
      </c>
      <c r="I35" s="17">
        <v>7.1428571428571425E-2</v>
      </c>
      <c r="J35" s="17" t="s">
        <v>44</v>
      </c>
      <c r="K35" s="17" t="s">
        <v>46</v>
      </c>
      <c r="L35" s="17">
        <v>0.16666666666666666</v>
      </c>
      <c r="M35" s="17">
        <v>0.375</v>
      </c>
      <c r="N35" s="17">
        <v>0.2857142857142857</v>
      </c>
    </row>
    <row r="36" spans="1:14" ht="17.25" thickBot="1">
      <c r="A36" s="70"/>
      <c r="B36" s="74"/>
      <c r="C36" s="1" t="s">
        <v>25</v>
      </c>
      <c r="D36" s="4">
        <v>15</v>
      </c>
      <c r="E36" s="4">
        <f t="shared" ref="E36:F36" si="19">15*(1-E35)</f>
        <v>10.714285714285715</v>
      </c>
      <c r="F36" s="4">
        <f t="shared" si="19"/>
        <v>12.1875</v>
      </c>
      <c r="G36" s="4">
        <v>15</v>
      </c>
      <c r="H36" s="4">
        <f t="shared" ref="H36:I36" si="20">15*(1-H35)</f>
        <v>9.375</v>
      </c>
      <c r="I36" s="4">
        <f t="shared" si="20"/>
        <v>13.928571428571429</v>
      </c>
      <c r="J36" s="4">
        <v>15</v>
      </c>
      <c r="K36" s="4">
        <v>15</v>
      </c>
      <c r="L36" s="4">
        <f t="shared" ref="L36:N36" si="21">15*(1-L35)</f>
        <v>12.5</v>
      </c>
      <c r="M36" s="4">
        <f t="shared" si="21"/>
        <v>9.375</v>
      </c>
      <c r="N36" s="4">
        <f t="shared" si="21"/>
        <v>10.714285714285715</v>
      </c>
    </row>
    <row r="37" spans="1:14" ht="17.25" thickBot="1">
      <c r="A37" s="71"/>
      <c r="B37" s="2" t="s">
        <v>29</v>
      </c>
      <c r="C37" s="6" t="s">
        <v>28</v>
      </c>
      <c r="D37" s="5">
        <f>SUM(D28,D30,D32,D34,D36)</f>
        <v>78.666666666666657</v>
      </c>
      <c r="E37" s="5">
        <f t="shared" ref="E37:N37" si="22">SUM(E28,E30,E32,E34,E36)</f>
        <v>65.047619047619037</v>
      </c>
      <c r="F37" s="5">
        <f t="shared" si="22"/>
        <v>68.901785714285722</v>
      </c>
      <c r="G37" s="5">
        <f t="shared" si="22"/>
        <v>71.571428571428569</v>
      </c>
      <c r="H37" s="5">
        <f t="shared" si="22"/>
        <v>59.465909090909093</v>
      </c>
      <c r="I37" s="5">
        <f t="shared" si="22"/>
        <v>70.761904761904759</v>
      </c>
      <c r="J37" s="5">
        <f t="shared" si="22"/>
        <v>67.333333333333343</v>
      </c>
      <c r="K37" s="5">
        <f t="shared" si="22"/>
        <v>76.791666666666671</v>
      </c>
      <c r="L37" s="5">
        <f t="shared" si="22"/>
        <v>60.5</v>
      </c>
      <c r="M37" s="5">
        <f t="shared" si="22"/>
        <v>71.56547619047619</v>
      </c>
      <c r="N37" s="5">
        <f t="shared" si="22"/>
        <v>71.047619047619037</v>
      </c>
    </row>
    <row r="38" spans="1:14" ht="17.649999999999999" customHeight="1">
      <c r="A38" s="69" t="s">
        <v>36</v>
      </c>
      <c r="B38" s="72" t="s">
        <v>17</v>
      </c>
      <c r="C38" s="20" t="s">
        <v>38</v>
      </c>
      <c r="D38" s="15">
        <v>9</v>
      </c>
      <c r="E38" s="15">
        <v>10</v>
      </c>
      <c r="F38" s="16">
        <v>14</v>
      </c>
      <c r="G38" s="16">
        <v>14</v>
      </c>
      <c r="H38" s="16">
        <v>11</v>
      </c>
      <c r="I38" s="15">
        <v>10</v>
      </c>
      <c r="J38" s="15">
        <v>13</v>
      </c>
      <c r="K38" s="15">
        <v>15</v>
      </c>
      <c r="L38" s="15">
        <v>12</v>
      </c>
      <c r="M38" s="15">
        <v>7</v>
      </c>
      <c r="N38" s="15">
        <v>12</v>
      </c>
    </row>
    <row r="39" spans="1:14" ht="17.25" thickBot="1">
      <c r="A39" s="70"/>
      <c r="B39" s="73"/>
      <c r="C39" s="1" t="s">
        <v>23</v>
      </c>
      <c r="D39" s="4">
        <f>D38*2/3</f>
        <v>6</v>
      </c>
      <c r="E39" s="4">
        <f t="shared" ref="E39:N39" si="23">E38*2/3</f>
        <v>6.666666666666667</v>
      </c>
      <c r="F39" s="4">
        <f t="shared" si="23"/>
        <v>9.3333333333333339</v>
      </c>
      <c r="G39" s="4">
        <f t="shared" si="23"/>
        <v>9.3333333333333339</v>
      </c>
      <c r="H39" s="4">
        <f t="shared" si="23"/>
        <v>7.333333333333333</v>
      </c>
      <c r="I39" s="4">
        <f t="shared" si="23"/>
        <v>6.666666666666667</v>
      </c>
      <c r="J39" s="4">
        <f t="shared" si="23"/>
        <v>8.6666666666666661</v>
      </c>
      <c r="K39" s="4">
        <f t="shared" si="23"/>
        <v>10</v>
      </c>
      <c r="L39" s="4">
        <f t="shared" si="23"/>
        <v>8</v>
      </c>
      <c r="M39" s="4">
        <f t="shared" si="23"/>
        <v>4.666666666666667</v>
      </c>
      <c r="N39" s="4">
        <f t="shared" si="23"/>
        <v>8</v>
      </c>
    </row>
    <row r="40" spans="1:14">
      <c r="A40" s="70"/>
      <c r="B40" s="73"/>
      <c r="C40" s="20" t="s">
        <v>39</v>
      </c>
      <c r="D40" s="15">
        <v>15</v>
      </c>
      <c r="E40" s="15">
        <v>13</v>
      </c>
      <c r="F40" s="16">
        <v>14</v>
      </c>
      <c r="G40" s="16">
        <v>15</v>
      </c>
      <c r="H40" s="16">
        <v>14</v>
      </c>
      <c r="I40" s="15">
        <v>15</v>
      </c>
      <c r="J40" s="15">
        <v>13</v>
      </c>
      <c r="K40" s="15">
        <v>14</v>
      </c>
      <c r="L40" s="15">
        <v>15</v>
      </c>
      <c r="M40" s="15">
        <v>13</v>
      </c>
      <c r="N40" s="15">
        <v>12</v>
      </c>
    </row>
    <row r="41" spans="1:14" ht="17.25" thickBot="1">
      <c r="A41" s="70"/>
      <c r="B41" s="74"/>
      <c r="C41" s="1" t="s">
        <v>23</v>
      </c>
      <c r="D41" s="4">
        <f>D40*2/3</f>
        <v>10</v>
      </c>
      <c r="E41" s="4">
        <f t="shared" ref="E41:N41" si="24">E40*2/3</f>
        <v>8.6666666666666661</v>
      </c>
      <c r="F41" s="4">
        <f t="shared" si="24"/>
        <v>9.3333333333333339</v>
      </c>
      <c r="G41" s="4">
        <f t="shared" si="24"/>
        <v>10</v>
      </c>
      <c r="H41" s="4">
        <f t="shared" si="24"/>
        <v>9.3333333333333339</v>
      </c>
      <c r="I41" s="4">
        <f t="shared" si="24"/>
        <v>10</v>
      </c>
      <c r="J41" s="4">
        <f t="shared" si="24"/>
        <v>8.6666666666666661</v>
      </c>
      <c r="K41" s="4">
        <f t="shared" si="24"/>
        <v>9.3333333333333339</v>
      </c>
      <c r="L41" s="4">
        <f t="shared" si="24"/>
        <v>10</v>
      </c>
      <c r="M41" s="4">
        <f t="shared" si="24"/>
        <v>8.6666666666666661</v>
      </c>
      <c r="N41" s="4">
        <f t="shared" si="24"/>
        <v>8</v>
      </c>
    </row>
    <row r="42" spans="1:14" ht="16.899999999999999" customHeight="1">
      <c r="A42" s="70"/>
      <c r="B42" s="72" t="s">
        <v>18</v>
      </c>
      <c r="C42" s="20" t="s">
        <v>30</v>
      </c>
      <c r="D42" s="17" t="s">
        <v>43</v>
      </c>
      <c r="E42" s="17">
        <v>0.2</v>
      </c>
      <c r="F42" s="18">
        <v>0.10526315789473684</v>
      </c>
      <c r="G42" s="18">
        <v>8.3333333333333329E-2</v>
      </c>
      <c r="H42" s="18">
        <v>0.1111111111111111</v>
      </c>
      <c r="I42" s="17">
        <v>0.1875</v>
      </c>
      <c r="J42" s="17">
        <v>0.2</v>
      </c>
      <c r="K42" s="17">
        <v>0.2857142857142857</v>
      </c>
      <c r="L42" s="17">
        <v>0.2</v>
      </c>
      <c r="M42" s="17">
        <v>6.25E-2</v>
      </c>
      <c r="N42" s="17" t="s">
        <v>40</v>
      </c>
    </row>
    <row r="43" spans="1:14" ht="17.25" thickBot="1">
      <c r="A43" s="70"/>
      <c r="B43" s="75"/>
      <c r="C43" s="1" t="s">
        <v>4</v>
      </c>
      <c r="D43" s="4">
        <v>30</v>
      </c>
      <c r="E43" s="4">
        <v>0.10526315789473684</v>
      </c>
      <c r="F43" s="4">
        <f t="shared" ref="F43:M43" si="25">30*(1-F42)</f>
        <v>26.842105263157894</v>
      </c>
      <c r="G43" s="4">
        <f t="shared" si="25"/>
        <v>27.5</v>
      </c>
      <c r="H43" s="4">
        <f t="shared" si="25"/>
        <v>26.666666666666664</v>
      </c>
      <c r="I43" s="4">
        <f t="shared" si="25"/>
        <v>24.375</v>
      </c>
      <c r="J43" s="4">
        <f t="shared" si="25"/>
        <v>24</v>
      </c>
      <c r="K43" s="4">
        <f t="shared" si="25"/>
        <v>21.428571428571431</v>
      </c>
      <c r="L43" s="4">
        <f t="shared" si="25"/>
        <v>24</v>
      </c>
      <c r="M43" s="4">
        <f t="shared" si="25"/>
        <v>28.125</v>
      </c>
      <c r="N43" s="4">
        <v>30</v>
      </c>
    </row>
    <row r="44" spans="1:14" ht="16.899999999999999" customHeight="1">
      <c r="A44" s="70"/>
      <c r="B44" s="72" t="s">
        <v>19</v>
      </c>
      <c r="C44" s="20" t="s">
        <v>31</v>
      </c>
      <c r="D44" s="17"/>
      <c r="E44" s="17"/>
      <c r="F44" s="18"/>
      <c r="G44" s="18"/>
      <c r="H44" s="18"/>
      <c r="I44" s="17"/>
      <c r="J44" s="17"/>
      <c r="K44" s="17"/>
      <c r="L44" s="17"/>
      <c r="M44" s="17"/>
      <c r="N44" s="17"/>
    </row>
    <row r="45" spans="1:14" ht="17.25" thickBot="1">
      <c r="A45" s="70"/>
      <c r="B45" s="73"/>
      <c r="C45" s="1" t="s">
        <v>25</v>
      </c>
      <c r="D45" s="4">
        <f>15*(1-D44)</f>
        <v>15</v>
      </c>
      <c r="E45" s="4">
        <f t="shared" ref="E45:N45" si="26">15*(1-E44)</f>
        <v>15</v>
      </c>
      <c r="F45" s="4">
        <f t="shared" si="26"/>
        <v>15</v>
      </c>
      <c r="G45" s="4">
        <f t="shared" si="26"/>
        <v>15</v>
      </c>
      <c r="H45" s="4">
        <f t="shared" si="26"/>
        <v>15</v>
      </c>
      <c r="I45" s="4">
        <f t="shared" si="26"/>
        <v>15</v>
      </c>
      <c r="J45" s="4">
        <f t="shared" si="26"/>
        <v>15</v>
      </c>
      <c r="K45" s="4">
        <f t="shared" si="26"/>
        <v>15</v>
      </c>
      <c r="L45" s="4">
        <f t="shared" si="26"/>
        <v>15</v>
      </c>
      <c r="M45" s="4">
        <f t="shared" si="26"/>
        <v>15</v>
      </c>
      <c r="N45" s="4">
        <f t="shared" si="26"/>
        <v>15</v>
      </c>
    </row>
    <row r="46" spans="1:14">
      <c r="A46" s="70"/>
      <c r="B46" s="73"/>
      <c r="C46" s="20" t="s">
        <v>32</v>
      </c>
      <c r="D46" s="17" t="s">
        <v>46</v>
      </c>
      <c r="E46" s="17">
        <v>0.14285714285714285</v>
      </c>
      <c r="F46" s="18">
        <v>6.25E-2</v>
      </c>
      <c r="G46" s="18" t="s">
        <v>54</v>
      </c>
      <c r="H46" s="18" t="s">
        <v>43</v>
      </c>
      <c r="I46" s="17" t="s">
        <v>55</v>
      </c>
      <c r="J46" s="17" t="s">
        <v>48</v>
      </c>
      <c r="K46" s="17">
        <v>0.14285714285714285</v>
      </c>
      <c r="L46" s="17"/>
      <c r="M46" s="17"/>
      <c r="N46" s="17" t="s">
        <v>42</v>
      </c>
    </row>
    <row r="47" spans="1:14" ht="17.25" thickBot="1">
      <c r="A47" s="70"/>
      <c r="B47" s="74"/>
      <c r="C47" s="1" t="s">
        <v>25</v>
      </c>
      <c r="D47" s="4">
        <v>15</v>
      </c>
      <c r="E47" s="4">
        <f t="shared" ref="E47:F47" si="27">15*(1-E46)</f>
        <v>12.857142857142858</v>
      </c>
      <c r="F47" s="4">
        <f t="shared" si="27"/>
        <v>14.0625</v>
      </c>
      <c r="G47" s="4">
        <v>15</v>
      </c>
      <c r="H47" s="4">
        <v>15</v>
      </c>
      <c r="I47" s="4">
        <v>15</v>
      </c>
      <c r="J47" s="4">
        <v>15</v>
      </c>
      <c r="K47" s="4">
        <f t="shared" ref="K47:M47" si="28">15*(1-K46)</f>
        <v>12.857142857142858</v>
      </c>
      <c r="L47" s="4">
        <f t="shared" si="28"/>
        <v>15</v>
      </c>
      <c r="M47" s="4">
        <f t="shared" si="28"/>
        <v>15</v>
      </c>
      <c r="N47" s="4">
        <v>15</v>
      </c>
    </row>
    <row r="48" spans="1:14" ht="17.25" thickBot="1">
      <c r="A48" s="71"/>
      <c r="B48" s="2" t="s">
        <v>29</v>
      </c>
      <c r="C48" s="6" t="s">
        <v>28</v>
      </c>
      <c r="D48" s="5">
        <f>SUM(D39,D41,D43,D45,D47)</f>
        <v>76</v>
      </c>
      <c r="E48" s="5">
        <f t="shared" ref="E48:K48" si="29">SUM(E39,E41,E43,E45,E47)</f>
        <v>43.29573934837093</v>
      </c>
      <c r="F48" s="5">
        <f t="shared" si="29"/>
        <v>74.571271929824562</v>
      </c>
      <c r="G48" s="5">
        <f t="shared" si="29"/>
        <v>76.833333333333343</v>
      </c>
      <c r="H48" s="5">
        <f t="shared" si="29"/>
        <v>73.333333333333329</v>
      </c>
      <c r="I48" s="5">
        <f t="shared" si="29"/>
        <v>71.041666666666671</v>
      </c>
      <c r="J48" s="5">
        <f t="shared" si="29"/>
        <v>71.333333333333329</v>
      </c>
      <c r="K48" s="5">
        <f t="shared" si="29"/>
        <v>68.61904761904762</v>
      </c>
      <c r="L48" s="5">
        <f>SUM(L39,L41,L43,L45,L47)</f>
        <v>72</v>
      </c>
      <c r="M48" s="5">
        <f t="shared" ref="M48:N48" si="30">SUM(M39,M41,M43,M45,M47)</f>
        <v>71.458333333333329</v>
      </c>
      <c r="N48" s="5">
        <f t="shared" si="30"/>
        <v>76</v>
      </c>
    </row>
    <row r="49" spans="1:15" ht="17.649999999999999" customHeight="1">
      <c r="A49" s="69" t="s">
        <v>37</v>
      </c>
      <c r="B49" s="72" t="s">
        <v>17</v>
      </c>
      <c r="C49" s="20" t="s">
        <v>38</v>
      </c>
      <c r="D49" s="15">
        <v>15</v>
      </c>
      <c r="E49" s="15">
        <v>13</v>
      </c>
      <c r="F49" s="16">
        <v>13</v>
      </c>
      <c r="G49" s="16">
        <v>15</v>
      </c>
      <c r="H49" s="16">
        <v>15</v>
      </c>
      <c r="I49" s="15">
        <v>14</v>
      </c>
      <c r="J49" s="15">
        <v>14</v>
      </c>
      <c r="K49" s="15">
        <v>15</v>
      </c>
      <c r="L49" s="15">
        <v>14</v>
      </c>
      <c r="M49" s="15">
        <v>14</v>
      </c>
      <c r="N49" s="15">
        <v>15</v>
      </c>
    </row>
    <row r="50" spans="1:15" ht="17.25" thickBot="1">
      <c r="A50" s="70"/>
      <c r="B50" s="73"/>
      <c r="C50" s="1" t="s">
        <v>23</v>
      </c>
      <c r="D50" s="4">
        <f>D49*2/3</f>
        <v>10</v>
      </c>
      <c r="E50" s="4">
        <f t="shared" ref="E50:N50" si="31">E49*2/3</f>
        <v>8.6666666666666661</v>
      </c>
      <c r="F50" s="4">
        <f t="shared" si="31"/>
        <v>8.6666666666666661</v>
      </c>
      <c r="G50" s="4">
        <f t="shared" si="31"/>
        <v>10</v>
      </c>
      <c r="H50" s="4">
        <f t="shared" si="31"/>
        <v>10</v>
      </c>
      <c r="I50" s="4">
        <f t="shared" si="31"/>
        <v>9.3333333333333339</v>
      </c>
      <c r="J50" s="4">
        <f t="shared" si="31"/>
        <v>9.3333333333333339</v>
      </c>
      <c r="K50" s="4">
        <f t="shared" si="31"/>
        <v>10</v>
      </c>
      <c r="L50" s="4">
        <f t="shared" si="31"/>
        <v>9.3333333333333339</v>
      </c>
      <c r="M50" s="4">
        <f t="shared" si="31"/>
        <v>9.3333333333333339</v>
      </c>
      <c r="N50" s="4">
        <f t="shared" si="31"/>
        <v>10</v>
      </c>
    </row>
    <row r="51" spans="1:15">
      <c r="A51" s="70"/>
      <c r="B51" s="73"/>
      <c r="C51" s="20" t="s">
        <v>39</v>
      </c>
      <c r="D51" s="15">
        <v>15</v>
      </c>
      <c r="E51" s="15">
        <v>13</v>
      </c>
      <c r="F51" s="16">
        <v>13</v>
      </c>
      <c r="G51" s="16">
        <v>15</v>
      </c>
      <c r="H51" s="16">
        <v>15</v>
      </c>
      <c r="I51" s="15">
        <v>14</v>
      </c>
      <c r="J51" s="15">
        <v>14</v>
      </c>
      <c r="K51" s="15">
        <v>15</v>
      </c>
      <c r="L51" s="15">
        <v>14</v>
      </c>
      <c r="M51" s="15">
        <v>14</v>
      </c>
      <c r="N51" s="15">
        <v>15</v>
      </c>
    </row>
    <row r="52" spans="1:15" ht="17.25" thickBot="1">
      <c r="A52" s="70"/>
      <c r="B52" s="74"/>
      <c r="C52" s="1" t="s">
        <v>23</v>
      </c>
      <c r="D52" s="4">
        <f>D51*2/3</f>
        <v>10</v>
      </c>
      <c r="E52" s="4">
        <f t="shared" ref="E52:N52" si="32">E51*2/3</f>
        <v>8.6666666666666661</v>
      </c>
      <c r="F52" s="4">
        <f t="shared" si="32"/>
        <v>8.6666666666666661</v>
      </c>
      <c r="G52" s="4">
        <f t="shared" si="32"/>
        <v>10</v>
      </c>
      <c r="H52" s="4">
        <f t="shared" si="32"/>
        <v>10</v>
      </c>
      <c r="I52" s="4">
        <f t="shared" si="32"/>
        <v>9.3333333333333339</v>
      </c>
      <c r="J52" s="4">
        <f t="shared" si="32"/>
        <v>9.3333333333333339</v>
      </c>
      <c r="K52" s="4">
        <f t="shared" si="32"/>
        <v>10</v>
      </c>
      <c r="L52" s="4">
        <f t="shared" si="32"/>
        <v>9.3333333333333339</v>
      </c>
      <c r="M52" s="4">
        <f t="shared" si="32"/>
        <v>9.3333333333333339</v>
      </c>
      <c r="N52" s="4">
        <f t="shared" si="32"/>
        <v>10</v>
      </c>
    </row>
    <row r="53" spans="1:15" ht="16.899999999999999" customHeight="1">
      <c r="A53" s="70"/>
      <c r="B53" s="72" t="s">
        <v>18</v>
      </c>
      <c r="C53" s="20" t="s">
        <v>30</v>
      </c>
      <c r="D53" s="17">
        <v>0.14285714285714285</v>
      </c>
      <c r="E53" s="17">
        <v>0.33333333333333331</v>
      </c>
      <c r="F53" s="18">
        <v>0.22727272727272727</v>
      </c>
      <c r="G53" s="18">
        <v>0.14285714285714285</v>
      </c>
      <c r="H53" s="18">
        <v>0.33333333333333331</v>
      </c>
      <c r="I53" s="17">
        <v>0.25</v>
      </c>
      <c r="J53" s="17">
        <v>0.8</v>
      </c>
      <c r="K53" s="17">
        <v>0.2857142857142857</v>
      </c>
      <c r="L53" s="17">
        <v>0.5</v>
      </c>
      <c r="M53" s="17">
        <v>0.16666666666666666</v>
      </c>
      <c r="N53" s="17" t="s">
        <v>40</v>
      </c>
    </row>
    <row r="54" spans="1:15" ht="17.25" thickBot="1">
      <c r="A54" s="70"/>
      <c r="B54" s="75"/>
      <c r="C54" s="1" t="s">
        <v>4</v>
      </c>
      <c r="D54" s="4">
        <f>30*(1-D53)</f>
        <v>25.714285714285715</v>
      </c>
      <c r="E54" s="4">
        <f t="shared" ref="E54:M54" si="33">30*(1-E53)</f>
        <v>20.000000000000004</v>
      </c>
      <c r="F54" s="4">
        <f t="shared" si="33"/>
        <v>23.18181818181818</v>
      </c>
      <c r="G54" s="4">
        <f t="shared" si="33"/>
        <v>25.714285714285715</v>
      </c>
      <c r="H54" s="4">
        <f t="shared" si="33"/>
        <v>20.000000000000004</v>
      </c>
      <c r="I54" s="4">
        <f t="shared" si="33"/>
        <v>22.5</v>
      </c>
      <c r="J54" s="4">
        <f t="shared" si="33"/>
        <v>5.9999999999999982</v>
      </c>
      <c r="K54" s="4">
        <f t="shared" si="33"/>
        <v>21.428571428571431</v>
      </c>
      <c r="L54" s="4">
        <f t="shared" si="33"/>
        <v>15</v>
      </c>
      <c r="M54" s="4">
        <f t="shared" si="33"/>
        <v>25</v>
      </c>
      <c r="N54" s="4">
        <v>30</v>
      </c>
    </row>
    <row r="55" spans="1:15" ht="16.899999999999999" customHeight="1">
      <c r="A55" s="70"/>
      <c r="B55" s="72" t="s">
        <v>19</v>
      </c>
      <c r="C55" s="20" t="s">
        <v>31</v>
      </c>
      <c r="D55" s="17"/>
      <c r="E55" s="17"/>
      <c r="F55" s="18"/>
      <c r="G55" s="18"/>
      <c r="H55" s="18"/>
      <c r="I55" s="17"/>
      <c r="J55" s="17"/>
      <c r="K55" s="17"/>
      <c r="L55" s="17"/>
      <c r="M55" s="17"/>
      <c r="N55" s="17"/>
    </row>
    <row r="56" spans="1:15" ht="17.25" thickBot="1">
      <c r="A56" s="70"/>
      <c r="B56" s="73"/>
      <c r="C56" s="1" t="s">
        <v>25</v>
      </c>
      <c r="D56" s="4">
        <f>15*(1-D55)</f>
        <v>15</v>
      </c>
      <c r="E56" s="4">
        <f t="shared" ref="E56:N56" si="34">15*(1-E55)</f>
        <v>15</v>
      </c>
      <c r="F56" s="4">
        <f t="shared" si="34"/>
        <v>15</v>
      </c>
      <c r="G56" s="4">
        <f t="shared" si="34"/>
        <v>15</v>
      </c>
      <c r="H56" s="4">
        <f t="shared" si="34"/>
        <v>15</v>
      </c>
      <c r="I56" s="4">
        <f t="shared" si="34"/>
        <v>15</v>
      </c>
      <c r="J56" s="4">
        <f t="shared" si="34"/>
        <v>15</v>
      </c>
      <c r="K56" s="4">
        <f t="shared" si="34"/>
        <v>15</v>
      </c>
      <c r="L56" s="4">
        <f t="shared" si="34"/>
        <v>15</v>
      </c>
      <c r="M56" s="4">
        <f t="shared" si="34"/>
        <v>15</v>
      </c>
      <c r="N56" s="4">
        <f t="shared" si="34"/>
        <v>15</v>
      </c>
    </row>
    <row r="57" spans="1:15">
      <c r="A57" s="70"/>
      <c r="B57" s="73"/>
      <c r="C57" s="20" t="s">
        <v>32</v>
      </c>
      <c r="D57" s="17" t="s">
        <v>46</v>
      </c>
      <c r="E57" s="17" t="s">
        <v>43</v>
      </c>
      <c r="F57" s="18">
        <v>0.11764705882352941</v>
      </c>
      <c r="G57" s="18">
        <v>0.3</v>
      </c>
      <c r="H57" s="18">
        <v>0.6</v>
      </c>
      <c r="I57" s="17">
        <v>0.13333333333333333</v>
      </c>
      <c r="J57" s="17">
        <v>0.2</v>
      </c>
      <c r="K57" s="17">
        <v>0.2</v>
      </c>
      <c r="L57" s="17">
        <v>0.16666666666666666</v>
      </c>
      <c r="M57" s="17"/>
      <c r="N57" s="17">
        <v>0.125</v>
      </c>
    </row>
    <row r="58" spans="1:15" ht="17.25" thickBot="1">
      <c r="A58" s="70"/>
      <c r="B58" s="74"/>
      <c r="C58" s="1" t="s">
        <v>25</v>
      </c>
      <c r="D58" s="4">
        <v>15</v>
      </c>
      <c r="E58" s="4">
        <v>15</v>
      </c>
      <c r="F58" s="4">
        <f t="shared" ref="F58:N58" si="35">15*(1-F57)</f>
        <v>13.235294117647058</v>
      </c>
      <c r="G58" s="4">
        <f t="shared" si="35"/>
        <v>10.5</v>
      </c>
      <c r="H58" s="4">
        <f t="shared" si="35"/>
        <v>6</v>
      </c>
      <c r="I58" s="4">
        <f t="shared" si="35"/>
        <v>13</v>
      </c>
      <c r="J58" s="4">
        <f t="shared" si="35"/>
        <v>12</v>
      </c>
      <c r="K58" s="4">
        <f t="shared" si="35"/>
        <v>12</v>
      </c>
      <c r="L58" s="4">
        <f t="shared" si="35"/>
        <v>12.5</v>
      </c>
      <c r="M58" s="4">
        <f t="shared" si="35"/>
        <v>15</v>
      </c>
      <c r="N58" s="4">
        <f t="shared" si="35"/>
        <v>13.125</v>
      </c>
    </row>
    <row r="59" spans="1:15" ht="17.25" thickBot="1">
      <c r="A59" s="71"/>
      <c r="B59" s="2" t="s">
        <v>29</v>
      </c>
      <c r="C59" s="6" t="s">
        <v>28</v>
      </c>
      <c r="D59" s="5">
        <f>SUM(D50,D52,D54,D56,D58)</f>
        <v>75.714285714285722</v>
      </c>
      <c r="E59" s="5">
        <f t="shared" ref="E59:N59" si="36">SUM(E50,E52,E54,E56,E58)</f>
        <v>67.333333333333343</v>
      </c>
      <c r="F59" s="5">
        <f t="shared" si="36"/>
        <v>68.750445632798574</v>
      </c>
      <c r="G59" s="5">
        <f t="shared" si="36"/>
        <v>71.214285714285722</v>
      </c>
      <c r="H59" s="5">
        <f t="shared" si="36"/>
        <v>61</v>
      </c>
      <c r="I59" s="5">
        <f t="shared" si="36"/>
        <v>69.166666666666671</v>
      </c>
      <c r="J59" s="5">
        <f t="shared" si="36"/>
        <v>51.666666666666664</v>
      </c>
      <c r="K59" s="5">
        <f t="shared" si="36"/>
        <v>68.428571428571431</v>
      </c>
      <c r="L59" s="5">
        <f t="shared" si="36"/>
        <v>61.166666666666671</v>
      </c>
      <c r="M59" s="5">
        <f t="shared" si="36"/>
        <v>73.666666666666671</v>
      </c>
      <c r="N59" s="5">
        <f t="shared" si="36"/>
        <v>78.125</v>
      </c>
    </row>
    <row r="60" spans="1:15" ht="22.9" customHeight="1" thickBot="1">
      <c r="A60" s="69" t="s">
        <v>1</v>
      </c>
      <c r="B60" s="3" t="s">
        <v>2</v>
      </c>
      <c r="C60" s="7" t="s">
        <v>27</v>
      </c>
      <c r="D60" s="14">
        <f>SUM(D15,D26,D37,D48,D59)</f>
        <v>374.38095238095235</v>
      </c>
      <c r="E60" s="14">
        <f t="shared" ref="E60:N60" si="37">SUM(E15,E26,E37,E48,E59)</f>
        <v>294.81954887218046</v>
      </c>
      <c r="F60" s="14">
        <f t="shared" si="37"/>
        <v>354.3771829305885</v>
      </c>
      <c r="G60" s="14">
        <f t="shared" si="37"/>
        <v>363.4220779220779</v>
      </c>
      <c r="H60" s="14">
        <f t="shared" si="37"/>
        <v>312.96590909090907</v>
      </c>
      <c r="I60" s="14">
        <f t="shared" si="37"/>
        <v>358.09189584924883</v>
      </c>
      <c r="J60" s="14">
        <f t="shared" si="37"/>
        <v>315.16666666666669</v>
      </c>
      <c r="K60" s="14">
        <f t="shared" si="37"/>
        <v>340.93452380952385</v>
      </c>
      <c r="L60" s="14">
        <f t="shared" si="37"/>
        <v>322.25000000000006</v>
      </c>
      <c r="M60" s="14">
        <f t="shared" si="37"/>
        <v>364.2161172161172</v>
      </c>
      <c r="N60" s="14">
        <f t="shared" si="37"/>
        <v>375.19642857142856</v>
      </c>
    </row>
    <row r="61" spans="1:15" ht="24.4" customHeight="1" thickBot="1">
      <c r="A61" s="76"/>
      <c r="B61" s="3" t="s">
        <v>3</v>
      </c>
      <c r="C61" s="9" t="s">
        <v>3</v>
      </c>
      <c r="D61" s="11">
        <v>2</v>
      </c>
      <c r="E61" s="11">
        <v>11</v>
      </c>
      <c r="F61" s="12">
        <v>6</v>
      </c>
      <c r="G61" s="12">
        <v>4</v>
      </c>
      <c r="H61" s="12">
        <v>10</v>
      </c>
      <c r="I61" s="11">
        <v>5</v>
      </c>
      <c r="J61" s="11">
        <v>9</v>
      </c>
      <c r="K61" s="11">
        <v>7</v>
      </c>
      <c r="L61" s="11">
        <v>8</v>
      </c>
      <c r="M61" s="11">
        <v>3</v>
      </c>
      <c r="N61" s="11">
        <v>1</v>
      </c>
      <c r="O61" s="10"/>
    </row>
  </sheetData>
  <mergeCells count="36">
    <mergeCell ref="A27:A37"/>
    <mergeCell ref="B27:B30"/>
    <mergeCell ref="B31:B32"/>
    <mergeCell ref="B33:B36"/>
    <mergeCell ref="A60:A61"/>
    <mergeCell ref="A38:A48"/>
    <mergeCell ref="B38:B41"/>
    <mergeCell ref="B42:B43"/>
    <mergeCell ref="B44:B47"/>
    <mergeCell ref="A49:A59"/>
    <mergeCell ref="B49:B52"/>
    <mergeCell ref="B53:B54"/>
    <mergeCell ref="B55:B58"/>
    <mergeCell ref="A16:A26"/>
    <mergeCell ref="B16:B19"/>
    <mergeCell ref="B20:B21"/>
    <mergeCell ref="B22:B25"/>
    <mergeCell ref="A5:A15"/>
    <mergeCell ref="B5:B8"/>
    <mergeCell ref="B9:B10"/>
    <mergeCell ref="B11:B14"/>
    <mergeCell ref="A1:N1"/>
    <mergeCell ref="A2:N2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honeticPr fontId="6" type="noConversion"/>
  <pageMargins left="0.7" right="0.7" top="0.75" bottom="0.75" header="0.3" footer="0.3"/>
  <pageSetup paperSize="12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1"/>
  <sheetViews>
    <sheetView topLeftCell="A40" workbookViewId="0">
      <selection activeCell="D61" sqref="D61:N61"/>
    </sheetView>
  </sheetViews>
  <sheetFormatPr defaultRowHeight="16.5"/>
  <cols>
    <col min="1" max="1" width="7.625" customWidth="1"/>
    <col min="2" max="2" width="12.75" customWidth="1"/>
    <col min="3" max="3" width="18.75" customWidth="1"/>
    <col min="4" max="14" width="8.25" style="8" customWidth="1"/>
  </cols>
  <sheetData>
    <row r="1" spans="1:14" ht="19.5">
      <c r="A1" s="58" t="s">
        <v>16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7.25" thickBot="1">
      <c r="A2" s="59" t="s">
        <v>58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25.15" customHeight="1">
      <c r="A3" s="60" t="s">
        <v>0</v>
      </c>
      <c r="B3" s="62" t="s">
        <v>22</v>
      </c>
      <c r="C3" s="19" t="s">
        <v>20</v>
      </c>
      <c r="D3" s="66" t="s">
        <v>5</v>
      </c>
      <c r="E3" s="66" t="s">
        <v>6</v>
      </c>
      <c r="F3" s="67" t="s">
        <v>7</v>
      </c>
      <c r="G3" s="67" t="s">
        <v>8</v>
      </c>
      <c r="H3" s="67" t="s">
        <v>9</v>
      </c>
      <c r="I3" s="66" t="s">
        <v>10</v>
      </c>
      <c r="J3" s="66" t="s">
        <v>11</v>
      </c>
      <c r="K3" s="66" t="s">
        <v>12</v>
      </c>
      <c r="L3" s="66" t="s">
        <v>13</v>
      </c>
      <c r="M3" s="66" t="s">
        <v>14</v>
      </c>
      <c r="N3" s="66" t="s">
        <v>15</v>
      </c>
    </row>
    <row r="4" spans="1:14" ht="26.65" customHeight="1" thickBot="1">
      <c r="A4" s="61"/>
      <c r="B4" s="63"/>
      <c r="C4" s="13" t="s">
        <v>21</v>
      </c>
      <c r="D4" s="65"/>
      <c r="E4" s="65"/>
      <c r="F4" s="68"/>
      <c r="G4" s="68"/>
      <c r="H4" s="68"/>
      <c r="I4" s="65"/>
      <c r="J4" s="65"/>
      <c r="K4" s="65"/>
      <c r="L4" s="65"/>
      <c r="M4" s="65"/>
      <c r="N4" s="65"/>
    </row>
    <row r="5" spans="1:14" ht="16.899999999999999" customHeight="1">
      <c r="A5" s="69" t="s">
        <v>33</v>
      </c>
      <c r="B5" s="72" t="s">
        <v>17</v>
      </c>
      <c r="C5" s="20" t="s">
        <v>38</v>
      </c>
      <c r="D5" s="15">
        <v>15</v>
      </c>
      <c r="E5" s="15">
        <v>15</v>
      </c>
      <c r="F5" s="16">
        <v>15</v>
      </c>
      <c r="G5" s="16">
        <v>10</v>
      </c>
      <c r="H5" s="16">
        <v>13</v>
      </c>
      <c r="I5" s="15">
        <v>8</v>
      </c>
      <c r="J5" s="15">
        <v>15</v>
      </c>
      <c r="K5" s="15">
        <v>11</v>
      </c>
      <c r="L5" s="15">
        <v>14</v>
      </c>
      <c r="M5" s="15">
        <v>15</v>
      </c>
      <c r="N5" s="15">
        <v>15</v>
      </c>
    </row>
    <row r="6" spans="1:14" ht="17.25" thickBot="1">
      <c r="A6" s="70"/>
      <c r="B6" s="73"/>
      <c r="C6" s="1" t="s">
        <v>23</v>
      </c>
      <c r="D6" s="4">
        <f>D5*2/3</f>
        <v>10</v>
      </c>
      <c r="E6" s="4">
        <f t="shared" ref="E6:N6" si="0">E5*2/3</f>
        <v>10</v>
      </c>
      <c r="F6" s="4">
        <f t="shared" si="0"/>
        <v>10</v>
      </c>
      <c r="G6" s="4">
        <f t="shared" si="0"/>
        <v>6.666666666666667</v>
      </c>
      <c r="H6" s="4">
        <f t="shared" si="0"/>
        <v>8.6666666666666661</v>
      </c>
      <c r="I6" s="4">
        <f t="shared" si="0"/>
        <v>5.333333333333333</v>
      </c>
      <c r="J6" s="4">
        <f t="shared" si="0"/>
        <v>10</v>
      </c>
      <c r="K6" s="4">
        <f t="shared" si="0"/>
        <v>7.333333333333333</v>
      </c>
      <c r="L6" s="4">
        <f t="shared" si="0"/>
        <v>9.3333333333333339</v>
      </c>
      <c r="M6" s="4">
        <f t="shared" si="0"/>
        <v>10</v>
      </c>
      <c r="N6" s="4">
        <f t="shared" si="0"/>
        <v>10</v>
      </c>
    </row>
    <row r="7" spans="1:14">
      <c r="A7" s="70"/>
      <c r="B7" s="73"/>
      <c r="C7" s="20" t="s">
        <v>39</v>
      </c>
      <c r="D7" s="15">
        <v>15</v>
      </c>
      <c r="E7" s="15">
        <v>13</v>
      </c>
      <c r="F7" s="16">
        <v>14</v>
      </c>
      <c r="G7" s="16">
        <v>15</v>
      </c>
      <c r="H7" s="16">
        <v>15</v>
      </c>
      <c r="I7" s="15">
        <v>14</v>
      </c>
      <c r="J7" s="15">
        <v>10</v>
      </c>
      <c r="K7" s="15">
        <v>13</v>
      </c>
      <c r="L7" s="15">
        <v>14</v>
      </c>
      <c r="M7" s="15">
        <v>13</v>
      </c>
      <c r="N7" s="15">
        <v>14</v>
      </c>
    </row>
    <row r="8" spans="1:14" ht="17.25" thickBot="1">
      <c r="A8" s="70"/>
      <c r="B8" s="74"/>
      <c r="C8" s="1" t="s">
        <v>23</v>
      </c>
      <c r="D8" s="4">
        <f>D7*2/3</f>
        <v>10</v>
      </c>
      <c r="E8" s="4">
        <f t="shared" ref="E8:N8" si="1">E7*2/3</f>
        <v>8.6666666666666661</v>
      </c>
      <c r="F8" s="4">
        <f t="shared" si="1"/>
        <v>9.3333333333333339</v>
      </c>
      <c r="G8" s="4">
        <f t="shared" si="1"/>
        <v>10</v>
      </c>
      <c r="H8" s="4">
        <f t="shared" si="1"/>
        <v>10</v>
      </c>
      <c r="I8" s="4">
        <f t="shared" si="1"/>
        <v>9.3333333333333339</v>
      </c>
      <c r="J8" s="4">
        <f t="shared" si="1"/>
        <v>6.666666666666667</v>
      </c>
      <c r="K8" s="4">
        <f t="shared" si="1"/>
        <v>8.6666666666666661</v>
      </c>
      <c r="L8" s="4">
        <f t="shared" si="1"/>
        <v>9.3333333333333339</v>
      </c>
      <c r="M8" s="4">
        <f t="shared" si="1"/>
        <v>8.6666666666666661</v>
      </c>
      <c r="N8" s="4">
        <f t="shared" si="1"/>
        <v>9.3333333333333339</v>
      </c>
    </row>
    <row r="9" spans="1:14">
      <c r="A9" s="70"/>
      <c r="B9" s="72" t="s">
        <v>18</v>
      </c>
      <c r="C9" s="20" t="s">
        <v>30</v>
      </c>
      <c r="D9" s="17">
        <v>0.16666666666666666</v>
      </c>
      <c r="E9" s="17">
        <v>0.3</v>
      </c>
      <c r="F9" s="18">
        <v>0.3</v>
      </c>
      <c r="G9" s="18">
        <v>0.27272727272727271</v>
      </c>
      <c r="H9" s="18">
        <v>0.27272727272727271</v>
      </c>
      <c r="I9" s="17">
        <v>0.17647058823529413</v>
      </c>
      <c r="J9" s="17">
        <v>0.33333333333333331</v>
      </c>
      <c r="K9" s="17">
        <v>0.66666666666666663</v>
      </c>
      <c r="L9" s="17">
        <v>0.5</v>
      </c>
      <c r="M9" s="17">
        <v>0.21428571428571427</v>
      </c>
      <c r="N9" s="17">
        <v>0.1111111111111111</v>
      </c>
    </row>
    <row r="10" spans="1:14" ht="17.25" thickBot="1">
      <c r="A10" s="70"/>
      <c r="B10" s="75"/>
      <c r="C10" s="1" t="s">
        <v>4</v>
      </c>
      <c r="D10" s="4">
        <f>30*(1-D9)</f>
        <v>25</v>
      </c>
      <c r="E10" s="4">
        <f t="shared" ref="E10:M10" si="2">30*(1-E9)</f>
        <v>21</v>
      </c>
      <c r="F10" s="4">
        <f t="shared" si="2"/>
        <v>21</v>
      </c>
      <c r="G10" s="4">
        <f t="shared" si="2"/>
        <v>21.81818181818182</v>
      </c>
      <c r="H10" s="4">
        <f t="shared" si="2"/>
        <v>21.81818181818182</v>
      </c>
      <c r="I10" s="4">
        <f t="shared" si="2"/>
        <v>24.705882352941174</v>
      </c>
      <c r="J10" s="4">
        <f t="shared" si="2"/>
        <v>20.000000000000004</v>
      </c>
      <c r="K10" s="4">
        <f t="shared" si="2"/>
        <v>10.000000000000002</v>
      </c>
      <c r="L10" s="4">
        <f t="shared" si="2"/>
        <v>15</v>
      </c>
      <c r="M10" s="4">
        <f t="shared" si="2"/>
        <v>23.571428571428569</v>
      </c>
      <c r="N10" s="4">
        <v>30</v>
      </c>
    </row>
    <row r="11" spans="1:14" ht="16.899999999999999" customHeight="1">
      <c r="A11" s="70"/>
      <c r="B11" s="72" t="s">
        <v>19</v>
      </c>
      <c r="C11" s="20" t="s">
        <v>31</v>
      </c>
      <c r="D11" s="17"/>
      <c r="E11" s="17"/>
      <c r="F11" s="18"/>
      <c r="G11" s="18"/>
      <c r="H11" s="18"/>
      <c r="I11" s="17"/>
      <c r="J11" s="17"/>
      <c r="K11" s="17"/>
      <c r="L11" s="17"/>
      <c r="M11" s="17"/>
      <c r="N11" s="17"/>
    </row>
    <row r="12" spans="1:14" ht="17.25" thickBot="1">
      <c r="A12" s="70"/>
      <c r="B12" s="73"/>
      <c r="C12" s="1" t="s">
        <v>25</v>
      </c>
      <c r="D12" s="4">
        <f>15*(1-D11)</f>
        <v>15</v>
      </c>
      <c r="E12" s="4">
        <f t="shared" ref="E12:N12" si="3">15*(1-E11)</f>
        <v>15</v>
      </c>
      <c r="F12" s="4">
        <f t="shared" si="3"/>
        <v>15</v>
      </c>
      <c r="G12" s="4">
        <f t="shared" si="3"/>
        <v>15</v>
      </c>
      <c r="H12" s="4">
        <f t="shared" si="3"/>
        <v>15</v>
      </c>
      <c r="I12" s="4">
        <f t="shared" si="3"/>
        <v>15</v>
      </c>
      <c r="J12" s="4">
        <f t="shared" si="3"/>
        <v>15</v>
      </c>
      <c r="K12" s="4">
        <f t="shared" si="3"/>
        <v>15</v>
      </c>
      <c r="L12" s="4">
        <f t="shared" si="3"/>
        <v>15</v>
      </c>
      <c r="M12" s="4">
        <f t="shared" si="3"/>
        <v>15</v>
      </c>
      <c r="N12" s="4">
        <f t="shared" si="3"/>
        <v>15</v>
      </c>
    </row>
    <row r="13" spans="1:14">
      <c r="A13" s="70"/>
      <c r="B13" s="73"/>
      <c r="C13" s="20" t="s">
        <v>32</v>
      </c>
      <c r="D13" s="17">
        <v>0.25</v>
      </c>
      <c r="E13" s="17" t="s">
        <v>41</v>
      </c>
      <c r="F13" s="18">
        <v>0.1</v>
      </c>
      <c r="G13" s="18">
        <v>9.0909090909090912E-2</v>
      </c>
      <c r="H13" s="18">
        <v>0.1111111111111111</v>
      </c>
      <c r="I13" s="17" t="s">
        <v>57</v>
      </c>
      <c r="J13" s="17">
        <v>0.4</v>
      </c>
      <c r="K13" s="17">
        <v>0.7142857142857143</v>
      </c>
      <c r="L13" s="17">
        <v>0.5</v>
      </c>
      <c r="M13" s="17">
        <v>0.25</v>
      </c>
      <c r="N13" s="17">
        <v>0.2857142857142857</v>
      </c>
    </row>
    <row r="14" spans="1:14" ht="17.25" thickBot="1">
      <c r="A14" s="70"/>
      <c r="B14" s="74"/>
      <c r="C14" s="1" t="s">
        <v>25</v>
      </c>
      <c r="D14" s="4">
        <v>15</v>
      </c>
      <c r="E14" s="4">
        <v>15</v>
      </c>
      <c r="F14" s="4">
        <f t="shared" ref="F14:H14" si="4">15*(1-F13)</f>
        <v>13.5</v>
      </c>
      <c r="G14" s="4">
        <f t="shared" si="4"/>
        <v>13.636363636363637</v>
      </c>
      <c r="H14" s="4">
        <f t="shared" si="4"/>
        <v>13.333333333333332</v>
      </c>
      <c r="I14" s="4">
        <v>15</v>
      </c>
      <c r="J14" s="4">
        <f t="shared" ref="J14:N14" si="5">15*(1-J13)</f>
        <v>9</v>
      </c>
      <c r="K14" s="4">
        <f t="shared" si="5"/>
        <v>4.2857142857142856</v>
      </c>
      <c r="L14" s="4">
        <f t="shared" si="5"/>
        <v>7.5</v>
      </c>
      <c r="M14" s="4">
        <f t="shared" si="5"/>
        <v>11.25</v>
      </c>
      <c r="N14" s="4">
        <f t="shared" si="5"/>
        <v>10.714285714285715</v>
      </c>
    </row>
    <row r="15" spans="1:14" ht="17.25" thickBot="1">
      <c r="A15" s="71"/>
      <c r="B15" s="2" t="s">
        <v>29</v>
      </c>
      <c r="C15" s="6" t="s">
        <v>28</v>
      </c>
      <c r="D15" s="5">
        <f>SUM(D6,D8,D10,D12,D14)</f>
        <v>75</v>
      </c>
      <c r="E15" s="5">
        <f t="shared" ref="E15:N15" si="6">SUM(E6,E8,E10,E12,E14)</f>
        <v>69.666666666666657</v>
      </c>
      <c r="F15" s="5">
        <f t="shared" si="6"/>
        <v>68.833333333333343</v>
      </c>
      <c r="G15" s="5">
        <f t="shared" si="6"/>
        <v>67.121212121212125</v>
      </c>
      <c r="H15" s="5">
        <f t="shared" si="6"/>
        <v>68.818181818181813</v>
      </c>
      <c r="I15" s="5">
        <f t="shared" si="6"/>
        <v>69.372549019607845</v>
      </c>
      <c r="J15" s="5">
        <f t="shared" si="6"/>
        <v>60.666666666666671</v>
      </c>
      <c r="K15" s="5">
        <f t="shared" si="6"/>
        <v>45.285714285714285</v>
      </c>
      <c r="L15" s="5">
        <f t="shared" si="6"/>
        <v>56.166666666666671</v>
      </c>
      <c r="M15" s="5">
        <f t="shared" si="6"/>
        <v>68.488095238095241</v>
      </c>
      <c r="N15" s="5">
        <f t="shared" si="6"/>
        <v>75.047619047619065</v>
      </c>
    </row>
    <row r="16" spans="1:14" ht="17.649999999999999" customHeight="1">
      <c r="A16" s="69" t="s">
        <v>34</v>
      </c>
      <c r="B16" s="72" t="s">
        <v>17</v>
      </c>
      <c r="C16" s="20" t="s">
        <v>38</v>
      </c>
      <c r="D16" s="15">
        <v>14</v>
      </c>
      <c r="E16" s="15">
        <v>14</v>
      </c>
      <c r="F16" s="16">
        <v>14</v>
      </c>
      <c r="G16" s="16">
        <v>15</v>
      </c>
      <c r="H16" s="16">
        <v>9</v>
      </c>
      <c r="I16" s="15">
        <v>11</v>
      </c>
      <c r="J16" s="15">
        <v>15</v>
      </c>
      <c r="K16" s="15">
        <v>13</v>
      </c>
      <c r="L16" s="15">
        <v>15</v>
      </c>
      <c r="M16" s="15">
        <v>14</v>
      </c>
      <c r="N16" s="15">
        <v>15</v>
      </c>
    </row>
    <row r="17" spans="1:14" ht="17.25" thickBot="1">
      <c r="A17" s="70"/>
      <c r="B17" s="73"/>
      <c r="C17" s="1" t="s">
        <v>23</v>
      </c>
      <c r="D17" s="4">
        <f>D16*2/3</f>
        <v>9.3333333333333339</v>
      </c>
      <c r="E17" s="4">
        <f t="shared" ref="E17:N17" si="7">E16*2/3</f>
        <v>9.3333333333333339</v>
      </c>
      <c r="F17" s="4">
        <f t="shared" si="7"/>
        <v>9.3333333333333339</v>
      </c>
      <c r="G17" s="4">
        <f t="shared" si="7"/>
        <v>10</v>
      </c>
      <c r="H17" s="4">
        <f t="shared" si="7"/>
        <v>6</v>
      </c>
      <c r="I17" s="4">
        <f t="shared" si="7"/>
        <v>7.333333333333333</v>
      </c>
      <c r="J17" s="4">
        <f t="shared" si="7"/>
        <v>10</v>
      </c>
      <c r="K17" s="4">
        <f t="shared" si="7"/>
        <v>8.6666666666666661</v>
      </c>
      <c r="L17" s="4">
        <f t="shared" si="7"/>
        <v>10</v>
      </c>
      <c r="M17" s="4">
        <f t="shared" si="7"/>
        <v>9.3333333333333339</v>
      </c>
      <c r="N17" s="4">
        <f t="shared" si="7"/>
        <v>10</v>
      </c>
    </row>
    <row r="18" spans="1:14">
      <c r="A18" s="70"/>
      <c r="B18" s="73"/>
      <c r="C18" s="20" t="s">
        <v>39</v>
      </c>
      <c r="D18" s="15">
        <v>15</v>
      </c>
      <c r="E18" s="15">
        <v>14</v>
      </c>
      <c r="F18" s="16">
        <v>12</v>
      </c>
      <c r="G18" s="16">
        <v>14</v>
      </c>
      <c r="H18" s="16">
        <v>14</v>
      </c>
      <c r="I18" s="15">
        <v>14</v>
      </c>
      <c r="J18" s="15">
        <v>14</v>
      </c>
      <c r="K18" s="15">
        <v>13</v>
      </c>
      <c r="L18" s="15">
        <v>13</v>
      </c>
      <c r="M18" s="15">
        <v>14</v>
      </c>
      <c r="N18" s="15">
        <v>15</v>
      </c>
    </row>
    <row r="19" spans="1:14" ht="17.25" thickBot="1">
      <c r="A19" s="70"/>
      <c r="B19" s="74"/>
      <c r="C19" s="1" t="s">
        <v>23</v>
      </c>
      <c r="D19" s="4">
        <f>D18*2/3</f>
        <v>10</v>
      </c>
      <c r="E19" s="4">
        <f t="shared" ref="E19:N19" si="8">E18*2/3</f>
        <v>9.3333333333333339</v>
      </c>
      <c r="F19" s="4">
        <f t="shared" si="8"/>
        <v>8</v>
      </c>
      <c r="G19" s="4">
        <f t="shared" si="8"/>
        <v>9.3333333333333339</v>
      </c>
      <c r="H19" s="4">
        <f t="shared" si="8"/>
        <v>9.3333333333333339</v>
      </c>
      <c r="I19" s="4">
        <f t="shared" si="8"/>
        <v>9.3333333333333339</v>
      </c>
      <c r="J19" s="4">
        <f t="shared" si="8"/>
        <v>9.3333333333333339</v>
      </c>
      <c r="K19" s="4">
        <f t="shared" si="8"/>
        <v>8.6666666666666661</v>
      </c>
      <c r="L19" s="4">
        <f t="shared" si="8"/>
        <v>8.6666666666666661</v>
      </c>
      <c r="M19" s="4">
        <f t="shared" si="8"/>
        <v>9.3333333333333339</v>
      </c>
      <c r="N19" s="4">
        <f t="shared" si="8"/>
        <v>10</v>
      </c>
    </row>
    <row r="20" spans="1:14" ht="16.899999999999999" customHeight="1">
      <c r="A20" s="70"/>
      <c r="B20" s="72" t="s">
        <v>18</v>
      </c>
      <c r="C20" s="20" t="s">
        <v>30</v>
      </c>
      <c r="D20" s="17">
        <v>0.125</v>
      </c>
      <c r="E20" s="17">
        <v>0.22222222222222221</v>
      </c>
      <c r="F20" s="18">
        <v>0.2608695652173913</v>
      </c>
      <c r="G20" s="18">
        <v>9.0909090909090912E-2</v>
      </c>
      <c r="H20" s="18">
        <v>0.4</v>
      </c>
      <c r="I20" s="17">
        <v>0.23529411764705882</v>
      </c>
      <c r="J20" s="17">
        <v>0.13333333333333333</v>
      </c>
      <c r="K20" s="17">
        <v>0.5714285714285714</v>
      </c>
      <c r="L20" s="17">
        <v>0.25</v>
      </c>
      <c r="M20" s="17">
        <v>0.16666666666666666</v>
      </c>
      <c r="N20" s="17" t="s">
        <v>42</v>
      </c>
    </row>
    <row r="21" spans="1:14" ht="17.25" thickBot="1">
      <c r="A21" s="70"/>
      <c r="B21" s="75"/>
      <c r="C21" s="1" t="s">
        <v>4</v>
      </c>
      <c r="D21" s="4">
        <v>30</v>
      </c>
      <c r="E21" s="4">
        <f t="shared" ref="E21:F21" si="9">30*(1-E20)</f>
        <v>23.333333333333332</v>
      </c>
      <c r="F21" s="4">
        <f t="shared" si="9"/>
        <v>22.173913043478258</v>
      </c>
      <c r="G21" s="4">
        <v>30</v>
      </c>
      <c r="H21" s="4">
        <f t="shared" ref="H21:M21" si="10">30*(1-H20)</f>
        <v>18</v>
      </c>
      <c r="I21" s="4">
        <f t="shared" si="10"/>
        <v>22.941176470588232</v>
      </c>
      <c r="J21" s="4">
        <f t="shared" si="10"/>
        <v>26</v>
      </c>
      <c r="K21" s="4">
        <f t="shared" si="10"/>
        <v>12.857142857142858</v>
      </c>
      <c r="L21" s="4">
        <f t="shared" si="10"/>
        <v>22.5</v>
      </c>
      <c r="M21" s="4">
        <f t="shared" si="10"/>
        <v>25</v>
      </c>
      <c r="N21" s="4">
        <v>30</v>
      </c>
    </row>
    <row r="22" spans="1:14" ht="16.899999999999999" customHeight="1">
      <c r="A22" s="70"/>
      <c r="B22" s="72" t="s">
        <v>19</v>
      </c>
      <c r="C22" s="20" t="s">
        <v>31</v>
      </c>
      <c r="D22" s="17"/>
      <c r="E22" s="17"/>
      <c r="F22" s="18"/>
      <c r="G22" s="18"/>
      <c r="H22" s="18"/>
      <c r="I22" s="17"/>
      <c r="J22" s="17"/>
      <c r="K22" s="17"/>
      <c r="L22" s="17"/>
      <c r="M22" s="17"/>
      <c r="N22" s="17"/>
    </row>
    <row r="23" spans="1:14" ht="17.25" thickBot="1">
      <c r="A23" s="70"/>
      <c r="B23" s="73"/>
      <c r="C23" s="1" t="s">
        <v>25</v>
      </c>
      <c r="D23" s="4">
        <f>15*(1-D22)</f>
        <v>15</v>
      </c>
      <c r="E23" s="4">
        <f t="shared" ref="E23:N23" si="11">15*(1-E22)</f>
        <v>15</v>
      </c>
      <c r="F23" s="4">
        <f t="shared" si="11"/>
        <v>15</v>
      </c>
      <c r="G23" s="4">
        <f t="shared" si="11"/>
        <v>15</v>
      </c>
      <c r="H23" s="4">
        <f t="shared" si="11"/>
        <v>15</v>
      </c>
      <c r="I23" s="4">
        <f t="shared" si="11"/>
        <v>15</v>
      </c>
      <c r="J23" s="4">
        <f t="shared" si="11"/>
        <v>15</v>
      </c>
      <c r="K23" s="4">
        <f t="shared" si="11"/>
        <v>15</v>
      </c>
      <c r="L23" s="4">
        <f t="shared" si="11"/>
        <v>15</v>
      </c>
      <c r="M23" s="4">
        <f t="shared" si="11"/>
        <v>15</v>
      </c>
      <c r="N23" s="4">
        <f t="shared" si="11"/>
        <v>15</v>
      </c>
    </row>
    <row r="24" spans="1:14">
      <c r="A24" s="70"/>
      <c r="B24" s="73"/>
      <c r="C24" s="20" t="s">
        <v>32</v>
      </c>
      <c r="D24" s="17" t="s">
        <v>43</v>
      </c>
      <c r="E24" s="17">
        <v>0.2857142857142857</v>
      </c>
      <c r="F24" s="18">
        <v>0.22727272727272727</v>
      </c>
      <c r="G24" s="18">
        <v>0.27272727272727271</v>
      </c>
      <c r="H24" s="18">
        <v>0.33333333333333331</v>
      </c>
      <c r="I24" s="17">
        <v>0.33333333333333331</v>
      </c>
      <c r="J24" s="17">
        <v>0.4</v>
      </c>
      <c r="K24" s="17">
        <v>0.2857142857142857</v>
      </c>
      <c r="L24" s="17">
        <v>1</v>
      </c>
      <c r="M24" s="17">
        <v>0.15384615384615385</v>
      </c>
      <c r="N24" s="17">
        <v>0.25</v>
      </c>
    </row>
    <row r="25" spans="1:14" ht="17.25" thickBot="1">
      <c r="A25" s="70"/>
      <c r="B25" s="74"/>
      <c r="C25" s="1" t="s">
        <v>25</v>
      </c>
      <c r="D25" s="4">
        <v>15</v>
      </c>
      <c r="E25" s="4">
        <f t="shared" ref="E25:N25" si="12">15*(1-E24)</f>
        <v>10.714285714285715</v>
      </c>
      <c r="F25" s="4">
        <f t="shared" si="12"/>
        <v>11.59090909090909</v>
      </c>
      <c r="G25" s="4">
        <f t="shared" si="12"/>
        <v>10.90909090909091</v>
      </c>
      <c r="H25" s="4">
        <f t="shared" si="12"/>
        <v>10.000000000000002</v>
      </c>
      <c r="I25" s="4">
        <f t="shared" si="12"/>
        <v>10.000000000000002</v>
      </c>
      <c r="J25" s="4">
        <f t="shared" si="12"/>
        <v>9</v>
      </c>
      <c r="K25" s="4">
        <f t="shared" si="12"/>
        <v>10.714285714285715</v>
      </c>
      <c r="L25" s="4">
        <f t="shared" si="12"/>
        <v>0</v>
      </c>
      <c r="M25" s="4">
        <f t="shared" si="12"/>
        <v>12.692307692307692</v>
      </c>
      <c r="N25" s="4">
        <f t="shared" si="12"/>
        <v>11.25</v>
      </c>
    </row>
    <row r="26" spans="1:14" ht="17.25" thickBot="1">
      <c r="A26" s="71"/>
      <c r="B26" s="2" t="s">
        <v>29</v>
      </c>
      <c r="C26" s="6" t="s">
        <v>28</v>
      </c>
      <c r="D26" s="5">
        <f>SUM(D17,D19,D21,D23,D25)</f>
        <v>79.333333333333343</v>
      </c>
      <c r="E26" s="5">
        <f t="shared" ref="E26:N26" si="13">SUM(E17,E19,E21,E23,E25)</f>
        <v>67.714285714285722</v>
      </c>
      <c r="F26" s="5">
        <f t="shared" si="13"/>
        <v>66.098155467720687</v>
      </c>
      <c r="G26" s="5">
        <f t="shared" si="13"/>
        <v>75.242424242424249</v>
      </c>
      <c r="H26" s="5">
        <f t="shared" si="13"/>
        <v>58.333333333333336</v>
      </c>
      <c r="I26" s="5">
        <f t="shared" si="13"/>
        <v>64.607843137254903</v>
      </c>
      <c r="J26" s="5">
        <f t="shared" si="13"/>
        <v>69.333333333333343</v>
      </c>
      <c r="K26" s="5">
        <f t="shared" si="13"/>
        <v>55.904761904761905</v>
      </c>
      <c r="L26" s="5">
        <f t="shared" si="13"/>
        <v>56.166666666666664</v>
      </c>
      <c r="M26" s="5">
        <f t="shared" si="13"/>
        <v>71.358974358974365</v>
      </c>
      <c r="N26" s="5">
        <f t="shared" si="13"/>
        <v>76.25</v>
      </c>
    </row>
    <row r="27" spans="1:14" ht="17.649999999999999" customHeight="1">
      <c r="A27" s="69" t="s">
        <v>35</v>
      </c>
      <c r="B27" s="72" t="s">
        <v>17</v>
      </c>
      <c r="C27" s="20" t="s">
        <v>38</v>
      </c>
      <c r="D27" s="15">
        <v>15</v>
      </c>
      <c r="E27" s="15">
        <v>15</v>
      </c>
      <c r="F27" s="16">
        <v>14</v>
      </c>
      <c r="G27" s="16">
        <v>15</v>
      </c>
      <c r="H27" s="16">
        <v>11</v>
      </c>
      <c r="I27" s="15">
        <v>15</v>
      </c>
      <c r="J27" s="15">
        <v>14</v>
      </c>
      <c r="K27" s="15">
        <v>15</v>
      </c>
      <c r="L27" s="15">
        <v>15</v>
      </c>
      <c r="M27" s="15">
        <v>14</v>
      </c>
      <c r="N27" s="15">
        <v>15</v>
      </c>
    </row>
    <row r="28" spans="1:14" ht="17.25" thickBot="1">
      <c r="A28" s="70"/>
      <c r="B28" s="73"/>
      <c r="C28" s="1" t="s">
        <v>23</v>
      </c>
      <c r="D28" s="4">
        <f>D27*2/3</f>
        <v>10</v>
      </c>
      <c r="E28" s="4">
        <f t="shared" ref="E28:N28" si="14">E27*2/3</f>
        <v>10</v>
      </c>
      <c r="F28" s="4">
        <f t="shared" si="14"/>
        <v>9.3333333333333339</v>
      </c>
      <c r="G28" s="4">
        <f t="shared" si="14"/>
        <v>10</v>
      </c>
      <c r="H28" s="4">
        <f t="shared" si="14"/>
        <v>7.333333333333333</v>
      </c>
      <c r="I28" s="4">
        <f t="shared" si="14"/>
        <v>10</v>
      </c>
      <c r="J28" s="4">
        <f t="shared" si="14"/>
        <v>9.3333333333333339</v>
      </c>
      <c r="K28" s="4">
        <f t="shared" si="14"/>
        <v>10</v>
      </c>
      <c r="L28" s="4">
        <f t="shared" si="14"/>
        <v>10</v>
      </c>
      <c r="M28" s="4">
        <f t="shared" si="14"/>
        <v>9.3333333333333339</v>
      </c>
      <c r="N28" s="4">
        <f t="shared" si="14"/>
        <v>10</v>
      </c>
    </row>
    <row r="29" spans="1:14">
      <c r="A29" s="70"/>
      <c r="B29" s="73"/>
      <c r="C29" s="20" t="s">
        <v>39</v>
      </c>
      <c r="D29" s="15">
        <v>13</v>
      </c>
      <c r="E29" s="15">
        <v>14</v>
      </c>
      <c r="F29" s="16">
        <v>13</v>
      </c>
      <c r="G29" s="16">
        <v>13</v>
      </c>
      <c r="H29" s="16">
        <v>14</v>
      </c>
      <c r="I29" s="15">
        <v>14</v>
      </c>
      <c r="J29" s="15">
        <v>13</v>
      </c>
      <c r="K29" s="15">
        <v>14</v>
      </c>
      <c r="L29" s="15">
        <v>14</v>
      </c>
      <c r="M29" s="15">
        <v>15</v>
      </c>
      <c r="N29" s="15">
        <v>12</v>
      </c>
    </row>
    <row r="30" spans="1:14" ht="17.25" thickBot="1">
      <c r="A30" s="70"/>
      <c r="B30" s="74"/>
      <c r="C30" s="1" t="s">
        <v>23</v>
      </c>
      <c r="D30" s="4">
        <f>D29*2/3</f>
        <v>8.6666666666666661</v>
      </c>
      <c r="E30" s="4">
        <f t="shared" ref="E30:N30" si="15">E29*2/3</f>
        <v>9.3333333333333339</v>
      </c>
      <c r="F30" s="4">
        <f t="shared" si="15"/>
        <v>8.6666666666666661</v>
      </c>
      <c r="G30" s="4">
        <f t="shared" si="15"/>
        <v>8.6666666666666661</v>
      </c>
      <c r="H30" s="4">
        <f t="shared" si="15"/>
        <v>9.3333333333333339</v>
      </c>
      <c r="I30" s="4">
        <f t="shared" si="15"/>
        <v>9.3333333333333339</v>
      </c>
      <c r="J30" s="4">
        <f t="shared" si="15"/>
        <v>8.6666666666666661</v>
      </c>
      <c r="K30" s="4">
        <f t="shared" si="15"/>
        <v>9.3333333333333339</v>
      </c>
      <c r="L30" s="4">
        <f t="shared" si="15"/>
        <v>9.3333333333333339</v>
      </c>
      <c r="M30" s="4">
        <f t="shared" si="15"/>
        <v>10</v>
      </c>
      <c r="N30" s="4">
        <f t="shared" si="15"/>
        <v>8</v>
      </c>
    </row>
    <row r="31" spans="1:14" ht="16.899999999999999" customHeight="1">
      <c r="A31" s="70"/>
      <c r="B31" s="72" t="s">
        <v>18</v>
      </c>
      <c r="C31" s="20" t="s">
        <v>30</v>
      </c>
      <c r="D31" s="17">
        <v>0.2857142857142857</v>
      </c>
      <c r="E31" s="17">
        <v>0.4</v>
      </c>
      <c r="F31" s="18">
        <v>0.30434782608695654</v>
      </c>
      <c r="G31" s="18">
        <v>0.35714285714285715</v>
      </c>
      <c r="H31" s="18">
        <v>0.25</v>
      </c>
      <c r="I31" s="17">
        <v>0.3125</v>
      </c>
      <c r="J31" s="17">
        <v>0.14285714285714285</v>
      </c>
      <c r="K31" s="17">
        <v>0.5714285714285714</v>
      </c>
      <c r="L31" s="17">
        <v>0.5</v>
      </c>
      <c r="M31" s="17">
        <v>0.15384615384615385</v>
      </c>
      <c r="N31" s="17" t="s">
        <v>42</v>
      </c>
    </row>
    <row r="32" spans="1:14" ht="17.25" thickBot="1">
      <c r="A32" s="70"/>
      <c r="B32" s="75"/>
      <c r="C32" s="1" t="s">
        <v>4</v>
      </c>
      <c r="D32" s="4">
        <v>30</v>
      </c>
      <c r="E32" s="4">
        <f t="shared" ref="E32:M32" si="16">30*(1-E31)</f>
        <v>18</v>
      </c>
      <c r="F32" s="4">
        <f t="shared" si="16"/>
        <v>20.869565217391305</v>
      </c>
      <c r="G32" s="4">
        <f t="shared" si="16"/>
        <v>19.285714285714285</v>
      </c>
      <c r="H32" s="4">
        <f t="shared" si="16"/>
        <v>22.5</v>
      </c>
      <c r="I32" s="4">
        <f t="shared" si="16"/>
        <v>20.625</v>
      </c>
      <c r="J32" s="4">
        <f t="shared" si="16"/>
        <v>25.714285714285715</v>
      </c>
      <c r="K32" s="4">
        <f t="shared" si="16"/>
        <v>12.857142857142858</v>
      </c>
      <c r="L32" s="4">
        <f t="shared" si="16"/>
        <v>15</v>
      </c>
      <c r="M32" s="4">
        <f t="shared" si="16"/>
        <v>25.384615384615383</v>
      </c>
      <c r="N32" s="4">
        <v>30</v>
      </c>
    </row>
    <row r="33" spans="1:14" ht="16.899999999999999" customHeight="1">
      <c r="A33" s="70"/>
      <c r="B33" s="72" t="s">
        <v>19</v>
      </c>
      <c r="C33" s="20" t="s">
        <v>31</v>
      </c>
      <c r="D33" s="17"/>
      <c r="E33" s="17"/>
      <c r="F33" s="18"/>
      <c r="G33" s="18"/>
      <c r="H33" s="18"/>
      <c r="I33" s="17"/>
      <c r="J33" s="17"/>
      <c r="K33" s="17"/>
      <c r="L33" s="17"/>
      <c r="M33" s="17"/>
      <c r="N33" s="17"/>
    </row>
    <row r="34" spans="1:14" ht="17.25" thickBot="1">
      <c r="A34" s="70"/>
      <c r="B34" s="73"/>
      <c r="C34" s="1" t="s">
        <v>25</v>
      </c>
      <c r="D34" s="4">
        <f>15*(1-D33)</f>
        <v>15</v>
      </c>
      <c r="E34" s="4">
        <f t="shared" ref="E34:N34" si="17">15*(1-E33)</f>
        <v>15</v>
      </c>
      <c r="F34" s="4">
        <f t="shared" si="17"/>
        <v>15</v>
      </c>
      <c r="G34" s="4">
        <f t="shared" si="17"/>
        <v>15</v>
      </c>
      <c r="H34" s="4">
        <f t="shared" si="17"/>
        <v>15</v>
      </c>
      <c r="I34" s="4">
        <f t="shared" si="17"/>
        <v>15</v>
      </c>
      <c r="J34" s="4">
        <f t="shared" si="17"/>
        <v>15</v>
      </c>
      <c r="K34" s="4">
        <f t="shared" si="17"/>
        <v>15</v>
      </c>
      <c r="L34" s="4">
        <f t="shared" si="17"/>
        <v>15</v>
      </c>
      <c r="M34" s="4">
        <f t="shared" si="17"/>
        <v>15</v>
      </c>
      <c r="N34" s="4">
        <f t="shared" si="17"/>
        <v>15</v>
      </c>
    </row>
    <row r="35" spans="1:14">
      <c r="A35" s="70"/>
      <c r="B35" s="73"/>
      <c r="C35" s="20" t="s">
        <v>32</v>
      </c>
      <c r="D35" s="17" t="s">
        <v>46</v>
      </c>
      <c r="E35" s="17" t="s">
        <v>42</v>
      </c>
      <c r="F35" s="18">
        <v>4.5454545454545456E-2</v>
      </c>
      <c r="G35" s="18" t="s">
        <v>54</v>
      </c>
      <c r="H35" s="18">
        <v>0.1111111111111111</v>
      </c>
      <c r="I35" s="17">
        <v>6.6666666666666666E-2</v>
      </c>
      <c r="J35" s="17" t="s">
        <v>44</v>
      </c>
      <c r="K35" s="17">
        <v>0.33333333333333331</v>
      </c>
      <c r="L35" s="17">
        <v>0.16666666666666666</v>
      </c>
      <c r="M35" s="17">
        <v>9.0909090909090912E-2</v>
      </c>
      <c r="N35" s="17" t="s">
        <v>47</v>
      </c>
    </row>
    <row r="36" spans="1:14" ht="17.25" thickBot="1">
      <c r="A36" s="70"/>
      <c r="B36" s="74"/>
      <c r="C36" s="1" t="s">
        <v>25</v>
      </c>
      <c r="D36" s="4">
        <v>15</v>
      </c>
      <c r="E36" s="4">
        <v>15</v>
      </c>
      <c r="F36" s="4">
        <f t="shared" ref="F36" si="18">15*(1-F35)</f>
        <v>14.318181818181818</v>
      </c>
      <c r="G36" s="4">
        <v>15</v>
      </c>
      <c r="H36" s="4">
        <f t="shared" ref="H36:M36" si="19">15*(1-H35)</f>
        <v>13.333333333333332</v>
      </c>
      <c r="I36" s="4">
        <f t="shared" si="19"/>
        <v>14</v>
      </c>
      <c r="J36" s="4">
        <v>15</v>
      </c>
      <c r="K36" s="4">
        <f t="shared" si="19"/>
        <v>10.000000000000002</v>
      </c>
      <c r="L36" s="4">
        <f t="shared" si="19"/>
        <v>12.5</v>
      </c>
      <c r="M36" s="4">
        <f t="shared" si="19"/>
        <v>13.636363636363637</v>
      </c>
      <c r="N36" s="4">
        <v>15</v>
      </c>
    </row>
    <row r="37" spans="1:14" ht="17.25" thickBot="1">
      <c r="A37" s="71"/>
      <c r="B37" s="2" t="s">
        <v>29</v>
      </c>
      <c r="C37" s="6" t="s">
        <v>28</v>
      </c>
      <c r="D37" s="5">
        <f>SUM(D28,D30,D32,D34,D36)</f>
        <v>78.666666666666657</v>
      </c>
      <c r="E37" s="5">
        <f t="shared" ref="E37:N37" si="20">SUM(E28,E30,E32,E34,E36)</f>
        <v>67.333333333333343</v>
      </c>
      <c r="F37" s="5">
        <f t="shared" si="20"/>
        <v>68.187747035573125</v>
      </c>
      <c r="G37" s="5">
        <f t="shared" si="20"/>
        <v>67.952380952380949</v>
      </c>
      <c r="H37" s="5">
        <f t="shared" si="20"/>
        <v>67.5</v>
      </c>
      <c r="I37" s="5">
        <f t="shared" si="20"/>
        <v>68.958333333333343</v>
      </c>
      <c r="J37" s="5">
        <f t="shared" si="20"/>
        <v>73.714285714285722</v>
      </c>
      <c r="K37" s="5">
        <f t="shared" si="20"/>
        <v>57.19047619047619</v>
      </c>
      <c r="L37" s="5">
        <f t="shared" si="20"/>
        <v>61.833333333333336</v>
      </c>
      <c r="M37" s="5">
        <f t="shared" si="20"/>
        <v>73.354312354312356</v>
      </c>
      <c r="N37" s="5">
        <f t="shared" si="20"/>
        <v>78</v>
      </c>
    </row>
    <row r="38" spans="1:14" ht="17.649999999999999" customHeight="1">
      <c r="A38" s="69" t="s">
        <v>36</v>
      </c>
      <c r="B38" s="72" t="s">
        <v>17</v>
      </c>
      <c r="C38" s="20" t="s">
        <v>38</v>
      </c>
      <c r="D38" s="15">
        <v>13</v>
      </c>
      <c r="E38" s="15">
        <v>14</v>
      </c>
      <c r="F38" s="16">
        <v>12</v>
      </c>
      <c r="G38" s="16">
        <v>14</v>
      </c>
      <c r="H38" s="16">
        <v>7</v>
      </c>
      <c r="I38" s="15">
        <v>6</v>
      </c>
      <c r="J38" s="15">
        <v>15</v>
      </c>
      <c r="K38" s="15">
        <v>11</v>
      </c>
      <c r="L38" s="15">
        <v>15</v>
      </c>
      <c r="M38" s="15">
        <v>11</v>
      </c>
      <c r="N38" s="15">
        <v>13</v>
      </c>
    </row>
    <row r="39" spans="1:14" ht="17.25" thickBot="1">
      <c r="A39" s="70"/>
      <c r="B39" s="73"/>
      <c r="C39" s="1" t="s">
        <v>23</v>
      </c>
      <c r="D39" s="4">
        <f>D38*2/3</f>
        <v>8.6666666666666661</v>
      </c>
      <c r="E39" s="4">
        <f t="shared" ref="E39:N39" si="21">E38*2/3</f>
        <v>9.3333333333333339</v>
      </c>
      <c r="F39" s="4">
        <f t="shared" si="21"/>
        <v>8</v>
      </c>
      <c r="G39" s="4">
        <f t="shared" si="21"/>
        <v>9.3333333333333339</v>
      </c>
      <c r="H39" s="4">
        <f t="shared" si="21"/>
        <v>4.666666666666667</v>
      </c>
      <c r="I39" s="4">
        <f t="shared" si="21"/>
        <v>4</v>
      </c>
      <c r="J39" s="4">
        <f t="shared" si="21"/>
        <v>10</v>
      </c>
      <c r="K39" s="4">
        <f t="shared" si="21"/>
        <v>7.333333333333333</v>
      </c>
      <c r="L39" s="4">
        <f t="shared" si="21"/>
        <v>10</v>
      </c>
      <c r="M39" s="4">
        <f t="shared" si="21"/>
        <v>7.333333333333333</v>
      </c>
      <c r="N39" s="4">
        <f t="shared" si="21"/>
        <v>8.6666666666666661</v>
      </c>
    </row>
    <row r="40" spans="1:14">
      <c r="A40" s="70"/>
      <c r="B40" s="73"/>
      <c r="C40" s="20" t="s">
        <v>39</v>
      </c>
      <c r="D40" s="15">
        <v>14</v>
      </c>
      <c r="E40" s="15">
        <v>13</v>
      </c>
      <c r="F40" s="16">
        <v>14</v>
      </c>
      <c r="G40" s="16">
        <v>15</v>
      </c>
      <c r="H40" s="16">
        <v>12</v>
      </c>
      <c r="I40" s="15">
        <v>11</v>
      </c>
      <c r="J40" s="15">
        <v>13</v>
      </c>
      <c r="K40" s="15">
        <v>10</v>
      </c>
      <c r="L40" s="15">
        <v>13</v>
      </c>
      <c r="M40" s="15">
        <v>12</v>
      </c>
      <c r="N40" s="15">
        <v>13</v>
      </c>
    </row>
    <row r="41" spans="1:14" ht="17.25" thickBot="1">
      <c r="A41" s="70"/>
      <c r="B41" s="74"/>
      <c r="C41" s="1" t="s">
        <v>23</v>
      </c>
      <c r="D41" s="4">
        <f>D40*2/3</f>
        <v>9.3333333333333339</v>
      </c>
      <c r="E41" s="4">
        <f t="shared" ref="E41:N41" si="22">E40*2/3</f>
        <v>8.6666666666666661</v>
      </c>
      <c r="F41" s="4">
        <f t="shared" si="22"/>
        <v>9.3333333333333339</v>
      </c>
      <c r="G41" s="4">
        <f t="shared" si="22"/>
        <v>10</v>
      </c>
      <c r="H41" s="4">
        <f t="shared" si="22"/>
        <v>8</v>
      </c>
      <c r="I41" s="4">
        <f t="shared" si="22"/>
        <v>7.333333333333333</v>
      </c>
      <c r="J41" s="4">
        <f t="shared" si="22"/>
        <v>8.6666666666666661</v>
      </c>
      <c r="K41" s="4">
        <f t="shared" si="22"/>
        <v>6.666666666666667</v>
      </c>
      <c r="L41" s="4">
        <f t="shared" si="22"/>
        <v>8.6666666666666661</v>
      </c>
      <c r="M41" s="4">
        <f t="shared" si="22"/>
        <v>8</v>
      </c>
      <c r="N41" s="4">
        <f t="shared" si="22"/>
        <v>8.6666666666666661</v>
      </c>
    </row>
    <row r="42" spans="1:14" ht="16.899999999999999" customHeight="1">
      <c r="A42" s="70"/>
      <c r="B42" s="72" t="s">
        <v>18</v>
      </c>
      <c r="C42" s="20" t="s">
        <v>30</v>
      </c>
      <c r="D42" s="17">
        <v>0.125</v>
      </c>
      <c r="E42" s="17">
        <v>0.22222222222222221</v>
      </c>
      <c r="F42" s="18">
        <v>0.2</v>
      </c>
      <c r="G42" s="18">
        <v>0.18181818181818182</v>
      </c>
      <c r="H42" s="18">
        <v>0.16666666666666666</v>
      </c>
      <c r="I42" s="17">
        <v>0.25</v>
      </c>
      <c r="J42" s="17">
        <v>0.5</v>
      </c>
      <c r="K42" s="17">
        <v>0.5714285714285714</v>
      </c>
      <c r="L42" s="17">
        <v>0.42857142857142855</v>
      </c>
      <c r="M42" s="17">
        <v>0.15384615384615385</v>
      </c>
      <c r="N42" s="17" t="s">
        <v>43</v>
      </c>
    </row>
    <row r="43" spans="1:14" ht="17.25" thickBot="1">
      <c r="A43" s="70"/>
      <c r="B43" s="75"/>
      <c r="C43" s="1" t="s">
        <v>4</v>
      </c>
      <c r="D43" s="4">
        <v>30</v>
      </c>
      <c r="E43" s="4">
        <v>0.10526315789473684</v>
      </c>
      <c r="F43" s="4">
        <f t="shared" ref="F43:M43" si="23">30*(1-F42)</f>
        <v>24</v>
      </c>
      <c r="G43" s="4">
        <f t="shared" si="23"/>
        <v>24.545454545454543</v>
      </c>
      <c r="H43" s="4">
        <f t="shared" si="23"/>
        <v>25</v>
      </c>
      <c r="I43" s="4">
        <f t="shared" si="23"/>
        <v>22.5</v>
      </c>
      <c r="J43" s="4">
        <f t="shared" si="23"/>
        <v>15</v>
      </c>
      <c r="K43" s="4">
        <f t="shared" si="23"/>
        <v>12.857142857142858</v>
      </c>
      <c r="L43" s="4">
        <f t="shared" si="23"/>
        <v>17.142857142857142</v>
      </c>
      <c r="M43" s="4">
        <f t="shared" si="23"/>
        <v>25.384615384615383</v>
      </c>
      <c r="N43" s="4">
        <v>30</v>
      </c>
    </row>
    <row r="44" spans="1:14" ht="16.899999999999999" customHeight="1">
      <c r="A44" s="70"/>
      <c r="B44" s="72" t="s">
        <v>19</v>
      </c>
      <c r="C44" s="20" t="s">
        <v>31</v>
      </c>
      <c r="D44" s="17"/>
      <c r="E44" s="17"/>
      <c r="F44" s="18"/>
      <c r="G44" s="18"/>
      <c r="H44" s="18"/>
      <c r="I44" s="17"/>
      <c r="J44" s="17"/>
      <c r="K44" s="17"/>
      <c r="L44" s="17"/>
      <c r="M44" s="17"/>
      <c r="N44" s="17"/>
    </row>
    <row r="45" spans="1:14" ht="17.25" thickBot="1">
      <c r="A45" s="70"/>
      <c r="B45" s="73"/>
      <c r="C45" s="1" t="s">
        <v>25</v>
      </c>
      <c r="D45" s="4">
        <f>15*(1-D44)</f>
        <v>15</v>
      </c>
      <c r="E45" s="4">
        <f t="shared" ref="E45:N45" si="24">15*(1-E44)</f>
        <v>15</v>
      </c>
      <c r="F45" s="4">
        <f t="shared" si="24"/>
        <v>15</v>
      </c>
      <c r="G45" s="4">
        <f t="shared" si="24"/>
        <v>15</v>
      </c>
      <c r="H45" s="4">
        <f t="shared" si="24"/>
        <v>15</v>
      </c>
      <c r="I45" s="4">
        <f t="shared" si="24"/>
        <v>15</v>
      </c>
      <c r="J45" s="4">
        <f t="shared" si="24"/>
        <v>15</v>
      </c>
      <c r="K45" s="4">
        <f t="shared" si="24"/>
        <v>15</v>
      </c>
      <c r="L45" s="4">
        <f t="shared" si="24"/>
        <v>15</v>
      </c>
      <c r="M45" s="4">
        <f t="shared" si="24"/>
        <v>15</v>
      </c>
      <c r="N45" s="4">
        <f t="shared" si="24"/>
        <v>15</v>
      </c>
    </row>
    <row r="46" spans="1:14">
      <c r="A46" s="70"/>
      <c r="B46" s="73"/>
      <c r="C46" s="20" t="s">
        <v>32</v>
      </c>
      <c r="D46" s="17" t="s">
        <v>42</v>
      </c>
      <c r="E46" s="17" t="s">
        <v>44</v>
      </c>
      <c r="F46" s="18">
        <v>0.05</v>
      </c>
      <c r="G46" s="18">
        <v>0.25</v>
      </c>
      <c r="H46" s="18">
        <v>0.18181818181818182</v>
      </c>
      <c r="I46" s="17" t="s">
        <v>54</v>
      </c>
      <c r="J46" s="17" t="s">
        <v>46</v>
      </c>
      <c r="K46" s="17" t="s">
        <v>46</v>
      </c>
      <c r="L46" s="17" t="s">
        <v>43</v>
      </c>
      <c r="M46" s="17"/>
      <c r="N46" s="17" t="s">
        <v>46</v>
      </c>
    </row>
    <row r="47" spans="1:14" ht="17.25" thickBot="1">
      <c r="A47" s="70"/>
      <c r="B47" s="74"/>
      <c r="C47" s="1" t="s">
        <v>25</v>
      </c>
      <c r="D47" s="4">
        <v>15</v>
      </c>
      <c r="E47" s="4">
        <v>15</v>
      </c>
      <c r="F47" s="4">
        <f t="shared" ref="F47" si="25">15*(1-F46)</f>
        <v>14.25</v>
      </c>
      <c r="G47" s="4">
        <v>15</v>
      </c>
      <c r="H47" s="4">
        <v>15</v>
      </c>
      <c r="I47" s="4">
        <v>15</v>
      </c>
      <c r="J47" s="4">
        <v>15</v>
      </c>
      <c r="K47" s="4">
        <v>15</v>
      </c>
      <c r="L47" s="4">
        <v>15</v>
      </c>
      <c r="M47" s="4">
        <f t="shared" ref="M47" si="26">15*(1-M46)</f>
        <v>15</v>
      </c>
      <c r="N47" s="4">
        <v>15</v>
      </c>
    </row>
    <row r="48" spans="1:14" ht="17.25" thickBot="1">
      <c r="A48" s="71"/>
      <c r="B48" s="2" t="s">
        <v>29</v>
      </c>
      <c r="C48" s="6" t="s">
        <v>28</v>
      </c>
      <c r="D48" s="5">
        <f>SUM(D39,D41,D43,D45,D47)</f>
        <v>78</v>
      </c>
      <c r="E48" s="5">
        <f t="shared" ref="E48:N48" si="27">SUM(E39,E41,E43,E45,E47)</f>
        <v>48.10526315789474</v>
      </c>
      <c r="F48" s="5">
        <f t="shared" si="27"/>
        <v>70.583333333333343</v>
      </c>
      <c r="G48" s="5">
        <f t="shared" si="27"/>
        <v>73.878787878787875</v>
      </c>
      <c r="H48" s="5">
        <f t="shared" si="27"/>
        <v>67.666666666666671</v>
      </c>
      <c r="I48" s="5">
        <f t="shared" si="27"/>
        <v>63.833333333333329</v>
      </c>
      <c r="J48" s="5">
        <f t="shared" si="27"/>
        <v>63.666666666666664</v>
      </c>
      <c r="K48" s="5">
        <f t="shared" si="27"/>
        <v>56.857142857142861</v>
      </c>
      <c r="L48" s="5">
        <f t="shared" si="27"/>
        <v>65.80952380952381</v>
      </c>
      <c r="M48" s="5">
        <f t="shared" si="27"/>
        <v>70.717948717948715</v>
      </c>
      <c r="N48" s="5">
        <f t="shared" si="27"/>
        <v>77.333333333333329</v>
      </c>
    </row>
    <row r="49" spans="1:15" ht="17.649999999999999" customHeight="1">
      <c r="A49" s="69" t="s">
        <v>37</v>
      </c>
      <c r="B49" s="72" t="s">
        <v>17</v>
      </c>
      <c r="C49" s="20" t="s">
        <v>38</v>
      </c>
      <c r="D49" s="15">
        <v>14</v>
      </c>
      <c r="E49" s="15">
        <v>14</v>
      </c>
      <c r="F49" s="16">
        <v>14</v>
      </c>
      <c r="G49" s="16">
        <v>15</v>
      </c>
      <c r="H49" s="16">
        <v>12</v>
      </c>
      <c r="I49" s="15">
        <v>15</v>
      </c>
      <c r="J49" s="15">
        <v>14</v>
      </c>
      <c r="K49" s="15">
        <v>5</v>
      </c>
      <c r="L49" s="15">
        <v>15</v>
      </c>
      <c r="M49" s="15">
        <v>13</v>
      </c>
      <c r="N49" s="15">
        <v>12</v>
      </c>
    </row>
    <row r="50" spans="1:15" ht="17.25" thickBot="1">
      <c r="A50" s="70"/>
      <c r="B50" s="73"/>
      <c r="C50" s="1" t="s">
        <v>23</v>
      </c>
      <c r="D50" s="4">
        <f>D49*2/3</f>
        <v>9.3333333333333339</v>
      </c>
      <c r="E50" s="4">
        <f t="shared" ref="E50:N50" si="28">E49*2/3</f>
        <v>9.3333333333333339</v>
      </c>
      <c r="F50" s="4">
        <f t="shared" si="28"/>
        <v>9.3333333333333339</v>
      </c>
      <c r="G50" s="4">
        <f t="shared" si="28"/>
        <v>10</v>
      </c>
      <c r="H50" s="4">
        <f t="shared" si="28"/>
        <v>8</v>
      </c>
      <c r="I50" s="4">
        <f t="shared" si="28"/>
        <v>10</v>
      </c>
      <c r="J50" s="4">
        <f t="shared" si="28"/>
        <v>9.3333333333333339</v>
      </c>
      <c r="K50" s="4">
        <f t="shared" si="28"/>
        <v>3.3333333333333335</v>
      </c>
      <c r="L50" s="4">
        <f t="shared" si="28"/>
        <v>10</v>
      </c>
      <c r="M50" s="4">
        <f t="shared" si="28"/>
        <v>8.6666666666666661</v>
      </c>
      <c r="N50" s="4">
        <f t="shared" si="28"/>
        <v>8</v>
      </c>
    </row>
    <row r="51" spans="1:15">
      <c r="A51" s="70"/>
      <c r="B51" s="73"/>
      <c r="C51" s="20" t="s">
        <v>39</v>
      </c>
      <c r="D51" s="15">
        <v>14</v>
      </c>
      <c r="E51" s="15">
        <v>13</v>
      </c>
      <c r="F51" s="16">
        <v>15</v>
      </c>
      <c r="G51" s="16">
        <v>14</v>
      </c>
      <c r="H51" s="16">
        <v>14</v>
      </c>
      <c r="I51" s="15">
        <v>14</v>
      </c>
      <c r="J51" s="15">
        <v>12</v>
      </c>
      <c r="K51" s="15">
        <v>12</v>
      </c>
      <c r="L51" s="15">
        <v>13</v>
      </c>
      <c r="M51" s="15">
        <v>13</v>
      </c>
      <c r="N51" s="15">
        <v>13</v>
      </c>
    </row>
    <row r="52" spans="1:15" ht="17.25" thickBot="1">
      <c r="A52" s="70"/>
      <c r="B52" s="74"/>
      <c r="C52" s="1" t="s">
        <v>23</v>
      </c>
      <c r="D52" s="4">
        <f>D51*2/3</f>
        <v>9.3333333333333339</v>
      </c>
      <c r="E52" s="4">
        <f t="shared" ref="E52:N52" si="29">E51*2/3</f>
        <v>8.6666666666666661</v>
      </c>
      <c r="F52" s="4">
        <f t="shared" si="29"/>
        <v>10</v>
      </c>
      <c r="G52" s="4">
        <f t="shared" si="29"/>
        <v>9.3333333333333339</v>
      </c>
      <c r="H52" s="4">
        <f t="shared" si="29"/>
        <v>9.3333333333333339</v>
      </c>
      <c r="I52" s="4">
        <f t="shared" si="29"/>
        <v>9.3333333333333339</v>
      </c>
      <c r="J52" s="4">
        <f t="shared" si="29"/>
        <v>8</v>
      </c>
      <c r="K52" s="4">
        <f t="shared" si="29"/>
        <v>8</v>
      </c>
      <c r="L52" s="4">
        <f t="shared" si="29"/>
        <v>8.6666666666666661</v>
      </c>
      <c r="M52" s="4">
        <f t="shared" si="29"/>
        <v>8.6666666666666661</v>
      </c>
      <c r="N52" s="4">
        <f t="shared" si="29"/>
        <v>8.6666666666666661</v>
      </c>
    </row>
    <row r="53" spans="1:15" ht="16.899999999999999" customHeight="1">
      <c r="A53" s="70"/>
      <c r="B53" s="72" t="s">
        <v>18</v>
      </c>
      <c r="C53" s="20" t="s">
        <v>30</v>
      </c>
      <c r="D53" s="17">
        <v>0.1111111111111111</v>
      </c>
      <c r="E53" s="17">
        <v>0.2857142857142857</v>
      </c>
      <c r="F53" s="18">
        <v>0.25</v>
      </c>
      <c r="G53" s="18">
        <v>0.23076923076923078</v>
      </c>
      <c r="H53" s="18">
        <v>0.2857142857142857</v>
      </c>
      <c r="I53" s="17">
        <v>0.3888888888888889</v>
      </c>
      <c r="J53" s="17">
        <v>0.33333333333333331</v>
      </c>
      <c r="K53" s="17">
        <v>0.5714285714285714</v>
      </c>
      <c r="L53" s="17">
        <v>0.5</v>
      </c>
      <c r="M53" s="17">
        <v>0.14285714285714285</v>
      </c>
      <c r="N53" s="17">
        <v>0.33333333333333331</v>
      </c>
    </row>
    <row r="54" spans="1:15" ht="17.25" thickBot="1">
      <c r="A54" s="70"/>
      <c r="B54" s="75"/>
      <c r="C54" s="1" t="s">
        <v>4</v>
      </c>
      <c r="D54" s="4">
        <f>30*(1-D53)</f>
        <v>26.666666666666664</v>
      </c>
      <c r="E54" s="4">
        <f t="shared" ref="E54:M54" si="30">30*(1-E53)</f>
        <v>21.428571428571431</v>
      </c>
      <c r="F54" s="4">
        <f t="shared" si="30"/>
        <v>22.5</v>
      </c>
      <c r="G54" s="4">
        <f t="shared" si="30"/>
        <v>23.076923076923073</v>
      </c>
      <c r="H54" s="4">
        <f t="shared" si="30"/>
        <v>21.428571428571431</v>
      </c>
      <c r="I54" s="4">
        <f t="shared" si="30"/>
        <v>18.333333333333336</v>
      </c>
      <c r="J54" s="4">
        <f t="shared" si="30"/>
        <v>20.000000000000004</v>
      </c>
      <c r="K54" s="4">
        <f t="shared" si="30"/>
        <v>12.857142857142858</v>
      </c>
      <c r="L54" s="4">
        <f t="shared" si="30"/>
        <v>15</v>
      </c>
      <c r="M54" s="4">
        <f t="shared" si="30"/>
        <v>25.714285714285715</v>
      </c>
      <c r="N54" s="4">
        <v>30</v>
      </c>
    </row>
    <row r="55" spans="1:15" ht="16.899999999999999" customHeight="1">
      <c r="A55" s="70"/>
      <c r="B55" s="72" t="s">
        <v>19</v>
      </c>
      <c r="C55" s="20" t="s">
        <v>31</v>
      </c>
      <c r="D55" s="17"/>
      <c r="E55" s="17"/>
      <c r="F55" s="18"/>
      <c r="G55" s="18"/>
      <c r="H55" s="18"/>
      <c r="I55" s="17"/>
      <c r="J55" s="17"/>
      <c r="K55" s="17"/>
      <c r="L55" s="17"/>
      <c r="M55" s="17"/>
      <c r="N55" s="17"/>
    </row>
    <row r="56" spans="1:15" ht="17.25" thickBot="1">
      <c r="A56" s="70"/>
      <c r="B56" s="73"/>
      <c r="C56" s="1" t="s">
        <v>25</v>
      </c>
      <c r="D56" s="4">
        <f>15*(1-D55)</f>
        <v>15</v>
      </c>
      <c r="E56" s="4">
        <f t="shared" ref="E56:N56" si="31">15*(1-E55)</f>
        <v>15</v>
      </c>
      <c r="F56" s="4">
        <f t="shared" si="31"/>
        <v>15</v>
      </c>
      <c r="G56" s="4">
        <f t="shared" si="31"/>
        <v>15</v>
      </c>
      <c r="H56" s="4">
        <f t="shared" si="31"/>
        <v>15</v>
      </c>
      <c r="I56" s="4">
        <f t="shared" si="31"/>
        <v>15</v>
      </c>
      <c r="J56" s="4">
        <f t="shared" si="31"/>
        <v>15</v>
      </c>
      <c r="K56" s="4">
        <f t="shared" si="31"/>
        <v>15</v>
      </c>
      <c r="L56" s="4">
        <f t="shared" si="31"/>
        <v>15</v>
      </c>
      <c r="M56" s="4">
        <f t="shared" si="31"/>
        <v>15</v>
      </c>
      <c r="N56" s="4">
        <f t="shared" si="31"/>
        <v>15</v>
      </c>
    </row>
    <row r="57" spans="1:15">
      <c r="A57" s="70"/>
      <c r="B57" s="73"/>
      <c r="C57" s="20" t="s">
        <v>32</v>
      </c>
      <c r="D57" s="17" t="s">
        <v>42</v>
      </c>
      <c r="E57" s="17" t="s">
        <v>47</v>
      </c>
      <c r="F57" s="18">
        <v>0.23529411764705882</v>
      </c>
      <c r="G57" s="18">
        <v>0.45454545454545453</v>
      </c>
      <c r="H57" s="18">
        <v>0.25</v>
      </c>
      <c r="I57" s="17" t="s">
        <v>57</v>
      </c>
      <c r="J57" s="17">
        <v>0.6</v>
      </c>
      <c r="K57" s="17">
        <v>0.6</v>
      </c>
      <c r="L57" s="17" t="s">
        <v>46</v>
      </c>
      <c r="M57" s="17">
        <v>0.15384615384615385</v>
      </c>
      <c r="N57" s="17">
        <v>0.2857142857142857</v>
      </c>
    </row>
    <row r="58" spans="1:15" ht="17.25" thickBot="1">
      <c r="A58" s="70"/>
      <c r="B58" s="74"/>
      <c r="C58" s="1" t="s">
        <v>25</v>
      </c>
      <c r="D58" s="4">
        <v>15</v>
      </c>
      <c r="E58" s="4">
        <v>15</v>
      </c>
      <c r="F58" s="4">
        <f t="shared" ref="F58:H58" si="32">15*(1-F57)</f>
        <v>11.470588235294116</v>
      </c>
      <c r="G58" s="4">
        <f t="shared" si="32"/>
        <v>8.1818181818181817</v>
      </c>
      <c r="H58" s="4">
        <f t="shared" si="32"/>
        <v>11.25</v>
      </c>
      <c r="I58" s="4">
        <v>15</v>
      </c>
      <c r="J58" s="4">
        <f t="shared" ref="J58:K58" si="33">15*(1-J57)</f>
        <v>6</v>
      </c>
      <c r="K58" s="4">
        <f t="shared" si="33"/>
        <v>6</v>
      </c>
      <c r="L58" s="4">
        <v>15</v>
      </c>
      <c r="M58" s="4">
        <f t="shared" ref="M58:N58" si="34">15*(1-M57)</f>
        <v>12.692307692307692</v>
      </c>
      <c r="N58" s="4">
        <f t="shared" si="34"/>
        <v>10.714285714285715</v>
      </c>
    </row>
    <row r="59" spans="1:15" ht="17.25" thickBot="1">
      <c r="A59" s="71"/>
      <c r="B59" s="2" t="s">
        <v>29</v>
      </c>
      <c r="C59" s="6" t="s">
        <v>28</v>
      </c>
      <c r="D59" s="5">
        <f>SUM(D50,D52,D54,D56,D58)</f>
        <v>75.333333333333329</v>
      </c>
      <c r="E59" s="5">
        <f t="shared" ref="E59:N59" si="35">SUM(E50,E52,E54,E56,E58)</f>
        <v>69.428571428571431</v>
      </c>
      <c r="F59" s="5">
        <f t="shared" si="35"/>
        <v>68.303921568627459</v>
      </c>
      <c r="G59" s="5">
        <f t="shared" si="35"/>
        <v>65.592074592074596</v>
      </c>
      <c r="H59" s="5">
        <f t="shared" si="35"/>
        <v>65.011904761904759</v>
      </c>
      <c r="I59" s="5">
        <f t="shared" si="35"/>
        <v>67.666666666666671</v>
      </c>
      <c r="J59" s="5">
        <f t="shared" si="35"/>
        <v>58.333333333333343</v>
      </c>
      <c r="K59" s="5">
        <f t="shared" si="35"/>
        <v>45.19047619047619</v>
      </c>
      <c r="L59" s="5">
        <f t="shared" si="35"/>
        <v>63.666666666666664</v>
      </c>
      <c r="M59" s="5">
        <f t="shared" si="35"/>
        <v>70.739926739926744</v>
      </c>
      <c r="N59" s="5">
        <f t="shared" si="35"/>
        <v>72.38095238095238</v>
      </c>
    </row>
    <row r="60" spans="1:15" ht="22.9" customHeight="1" thickBot="1">
      <c r="A60" s="69" t="s">
        <v>1</v>
      </c>
      <c r="B60" s="3" t="s">
        <v>2</v>
      </c>
      <c r="C60" s="7" t="s">
        <v>27</v>
      </c>
      <c r="D60" s="14">
        <f>D15+D26+D37+D48+D59</f>
        <v>386.33333333333331</v>
      </c>
      <c r="E60" s="14">
        <f t="shared" ref="E60:N60" si="36">E15+E26+E37+E48+E59</f>
        <v>322.24812030075191</v>
      </c>
      <c r="F60" s="14">
        <f t="shared" si="36"/>
        <v>342.00649073858796</v>
      </c>
      <c r="G60" s="14">
        <f t="shared" si="36"/>
        <v>349.78687978687981</v>
      </c>
      <c r="H60" s="14">
        <f t="shared" si="36"/>
        <v>327.33008658008657</v>
      </c>
      <c r="I60" s="14">
        <f t="shared" si="36"/>
        <v>334.43872549019613</v>
      </c>
      <c r="J60" s="14">
        <f t="shared" si="36"/>
        <v>325.71428571428578</v>
      </c>
      <c r="K60" s="14">
        <f t="shared" si="36"/>
        <v>260.42857142857144</v>
      </c>
      <c r="L60" s="14">
        <f t="shared" si="36"/>
        <v>303.64285714285717</v>
      </c>
      <c r="M60" s="14">
        <f t="shared" si="36"/>
        <v>354.65925740925741</v>
      </c>
      <c r="N60" s="14">
        <f t="shared" si="36"/>
        <v>379.01190476190482</v>
      </c>
    </row>
    <row r="61" spans="1:15" ht="24.4" customHeight="1" thickBot="1">
      <c r="A61" s="76"/>
      <c r="B61" s="3" t="s">
        <v>3</v>
      </c>
      <c r="C61" s="9" t="s">
        <v>3</v>
      </c>
      <c r="D61" s="11">
        <v>1</v>
      </c>
      <c r="E61" s="11">
        <v>8</v>
      </c>
      <c r="F61" s="12">
        <v>5</v>
      </c>
      <c r="G61" s="12">
        <v>4</v>
      </c>
      <c r="H61" s="12">
        <v>7</v>
      </c>
      <c r="I61" s="11">
        <v>6</v>
      </c>
      <c r="J61" s="11">
        <v>10</v>
      </c>
      <c r="K61" s="11">
        <v>11</v>
      </c>
      <c r="L61" s="11">
        <v>9</v>
      </c>
      <c r="M61" s="11">
        <v>3</v>
      </c>
      <c r="N61" s="11">
        <v>2</v>
      </c>
      <c r="O61" s="10"/>
    </row>
  </sheetData>
  <mergeCells count="36">
    <mergeCell ref="A27:A37"/>
    <mergeCell ref="B27:B30"/>
    <mergeCell ref="B31:B32"/>
    <mergeCell ref="B33:B36"/>
    <mergeCell ref="A60:A61"/>
    <mergeCell ref="A38:A48"/>
    <mergeCell ref="B38:B41"/>
    <mergeCell ref="B42:B43"/>
    <mergeCell ref="B44:B47"/>
    <mergeCell ref="A49:A59"/>
    <mergeCell ref="B49:B52"/>
    <mergeCell ref="B53:B54"/>
    <mergeCell ref="B55:B58"/>
    <mergeCell ref="A16:A26"/>
    <mergeCell ref="B16:B19"/>
    <mergeCell ref="B20:B21"/>
    <mergeCell ref="B22:B25"/>
    <mergeCell ref="A5:A15"/>
    <mergeCell ref="B5:B8"/>
    <mergeCell ref="B9:B10"/>
    <mergeCell ref="B11:B14"/>
    <mergeCell ref="A1:N1"/>
    <mergeCell ref="A2:N2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1"/>
  <sheetViews>
    <sheetView topLeftCell="A34" workbookViewId="0">
      <selection activeCell="D61" sqref="D61:N61"/>
    </sheetView>
  </sheetViews>
  <sheetFormatPr defaultRowHeight="16.5"/>
  <cols>
    <col min="3" max="3" width="18.125" customWidth="1"/>
  </cols>
  <sheetData>
    <row r="1" spans="1:14" ht="19.5">
      <c r="A1" s="58" t="s">
        <v>16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7.25" thickBot="1">
      <c r="A2" s="59" t="s">
        <v>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>
      <c r="A3" s="60" t="s">
        <v>0</v>
      </c>
      <c r="B3" s="62" t="s">
        <v>22</v>
      </c>
      <c r="C3" s="19" t="s">
        <v>20</v>
      </c>
      <c r="D3" s="66" t="s">
        <v>5</v>
      </c>
      <c r="E3" s="66" t="s">
        <v>6</v>
      </c>
      <c r="F3" s="67" t="s">
        <v>7</v>
      </c>
      <c r="G3" s="67" t="s">
        <v>8</v>
      </c>
      <c r="H3" s="67" t="s">
        <v>9</v>
      </c>
      <c r="I3" s="66" t="s">
        <v>10</v>
      </c>
      <c r="J3" s="66" t="s">
        <v>11</v>
      </c>
      <c r="K3" s="66" t="s">
        <v>12</v>
      </c>
      <c r="L3" s="66" t="s">
        <v>13</v>
      </c>
      <c r="M3" s="66" t="s">
        <v>14</v>
      </c>
      <c r="N3" s="66" t="s">
        <v>15</v>
      </c>
    </row>
    <row r="4" spans="1:14" ht="33" customHeight="1" thickBot="1">
      <c r="A4" s="61"/>
      <c r="B4" s="63"/>
      <c r="C4" s="13" t="s">
        <v>21</v>
      </c>
      <c r="D4" s="65"/>
      <c r="E4" s="65"/>
      <c r="F4" s="68"/>
      <c r="G4" s="68"/>
      <c r="H4" s="68"/>
      <c r="I4" s="65"/>
      <c r="J4" s="65"/>
      <c r="K4" s="65"/>
      <c r="L4" s="65"/>
      <c r="M4" s="65"/>
      <c r="N4" s="65"/>
    </row>
    <row r="5" spans="1:14">
      <c r="A5" s="69" t="s">
        <v>33</v>
      </c>
      <c r="B5" s="72" t="s">
        <v>17</v>
      </c>
      <c r="C5" s="20" t="s">
        <v>38</v>
      </c>
      <c r="D5" s="15">
        <v>15</v>
      </c>
      <c r="E5" s="15">
        <v>15</v>
      </c>
      <c r="F5" s="16">
        <v>14</v>
      </c>
      <c r="G5" s="16">
        <v>15</v>
      </c>
      <c r="H5" s="16">
        <v>15</v>
      </c>
      <c r="I5" s="15">
        <v>15</v>
      </c>
      <c r="J5" s="15">
        <v>14</v>
      </c>
      <c r="K5" s="15">
        <v>13</v>
      </c>
      <c r="L5" s="15">
        <v>15</v>
      </c>
      <c r="M5" s="15">
        <v>15</v>
      </c>
      <c r="N5" s="15">
        <v>15</v>
      </c>
    </row>
    <row r="6" spans="1:14" ht="17.25" thickBot="1">
      <c r="A6" s="70"/>
      <c r="B6" s="73"/>
      <c r="C6" s="1" t="s">
        <v>23</v>
      </c>
      <c r="D6" s="4">
        <f>D5*2/3</f>
        <v>10</v>
      </c>
      <c r="E6" s="4">
        <f t="shared" ref="E6:N6" si="0">E5*2/3</f>
        <v>10</v>
      </c>
      <c r="F6" s="4">
        <f t="shared" si="0"/>
        <v>9.3333333333333339</v>
      </c>
      <c r="G6" s="4">
        <f t="shared" si="0"/>
        <v>10</v>
      </c>
      <c r="H6" s="4">
        <f t="shared" si="0"/>
        <v>10</v>
      </c>
      <c r="I6" s="4">
        <f t="shared" si="0"/>
        <v>10</v>
      </c>
      <c r="J6" s="4">
        <f t="shared" si="0"/>
        <v>9.3333333333333339</v>
      </c>
      <c r="K6" s="4">
        <f t="shared" si="0"/>
        <v>8.6666666666666661</v>
      </c>
      <c r="L6" s="4">
        <f t="shared" si="0"/>
        <v>10</v>
      </c>
      <c r="M6" s="4">
        <f t="shared" si="0"/>
        <v>10</v>
      </c>
      <c r="N6" s="4">
        <f t="shared" si="0"/>
        <v>10</v>
      </c>
    </row>
    <row r="7" spans="1:14">
      <c r="A7" s="70"/>
      <c r="B7" s="73"/>
      <c r="C7" s="20" t="s">
        <v>39</v>
      </c>
      <c r="D7" s="15">
        <v>15</v>
      </c>
      <c r="E7" s="15">
        <v>15</v>
      </c>
      <c r="F7" s="16">
        <v>14</v>
      </c>
      <c r="G7" s="16">
        <v>15</v>
      </c>
      <c r="H7" s="16">
        <v>15</v>
      </c>
      <c r="I7" s="15">
        <v>15</v>
      </c>
      <c r="J7" s="15">
        <v>14</v>
      </c>
      <c r="K7" s="15">
        <v>13</v>
      </c>
      <c r="L7" s="15">
        <v>15</v>
      </c>
      <c r="M7" s="15">
        <v>15</v>
      </c>
      <c r="N7" s="15">
        <v>15</v>
      </c>
    </row>
    <row r="8" spans="1:14" ht="17.25" thickBot="1">
      <c r="A8" s="70"/>
      <c r="B8" s="74"/>
      <c r="C8" s="1" t="s">
        <v>23</v>
      </c>
      <c r="D8" s="4">
        <f>D7*2/3</f>
        <v>10</v>
      </c>
      <c r="E8" s="4">
        <f t="shared" ref="E8:N8" si="1">E7*2/3</f>
        <v>10</v>
      </c>
      <c r="F8" s="4">
        <f t="shared" si="1"/>
        <v>9.3333333333333339</v>
      </c>
      <c r="G8" s="4">
        <f t="shared" si="1"/>
        <v>10</v>
      </c>
      <c r="H8" s="4">
        <f t="shared" si="1"/>
        <v>10</v>
      </c>
      <c r="I8" s="4">
        <f t="shared" si="1"/>
        <v>10</v>
      </c>
      <c r="J8" s="4">
        <f t="shared" si="1"/>
        <v>9.3333333333333339</v>
      </c>
      <c r="K8" s="4">
        <f t="shared" si="1"/>
        <v>8.6666666666666661</v>
      </c>
      <c r="L8" s="4">
        <f t="shared" si="1"/>
        <v>10</v>
      </c>
      <c r="M8" s="4">
        <f t="shared" si="1"/>
        <v>10</v>
      </c>
      <c r="N8" s="4">
        <f t="shared" si="1"/>
        <v>10</v>
      </c>
    </row>
    <row r="9" spans="1:14">
      <c r="A9" s="70"/>
      <c r="B9" s="72" t="s">
        <v>18</v>
      </c>
      <c r="C9" s="20" t="s">
        <v>30</v>
      </c>
      <c r="D9" s="17">
        <v>0.2</v>
      </c>
      <c r="E9" s="17">
        <v>0.22222222222222221</v>
      </c>
      <c r="F9" s="18">
        <v>0.34782608695652173</v>
      </c>
      <c r="G9" s="18">
        <v>7.6923076923076927E-2</v>
      </c>
      <c r="H9" s="18">
        <v>0.2</v>
      </c>
      <c r="I9" s="17">
        <v>0.17647058823529413</v>
      </c>
      <c r="J9" s="17">
        <v>0.33333333333333331</v>
      </c>
      <c r="K9" s="17">
        <v>0.2</v>
      </c>
      <c r="L9" s="17">
        <v>0.5714285714285714</v>
      </c>
      <c r="M9" s="17">
        <v>0.2857142857142857</v>
      </c>
      <c r="N9" s="17">
        <v>0.33333333333333331</v>
      </c>
    </row>
    <row r="10" spans="1:14" ht="27.75" customHeight="1" thickBot="1">
      <c r="A10" s="70"/>
      <c r="B10" s="75"/>
      <c r="C10" s="1" t="s">
        <v>4</v>
      </c>
      <c r="D10" s="4">
        <f>30*(1-D9)</f>
        <v>24</v>
      </c>
      <c r="E10" s="4">
        <f t="shared" ref="E10:M10" si="2">30*(1-E9)</f>
        <v>23.333333333333332</v>
      </c>
      <c r="F10" s="4">
        <f t="shared" si="2"/>
        <v>19.565217391304348</v>
      </c>
      <c r="G10" s="4">
        <f t="shared" si="2"/>
        <v>27.692307692307693</v>
      </c>
      <c r="H10" s="4">
        <f t="shared" si="2"/>
        <v>24</v>
      </c>
      <c r="I10" s="4">
        <f t="shared" si="2"/>
        <v>24.705882352941174</v>
      </c>
      <c r="J10" s="4">
        <f t="shared" si="2"/>
        <v>20.000000000000004</v>
      </c>
      <c r="K10" s="4">
        <f t="shared" si="2"/>
        <v>24</v>
      </c>
      <c r="L10" s="4">
        <f t="shared" si="2"/>
        <v>12.857142857142858</v>
      </c>
      <c r="M10" s="4">
        <f t="shared" si="2"/>
        <v>21.428571428571431</v>
      </c>
      <c r="N10" s="4">
        <v>30</v>
      </c>
    </row>
    <row r="11" spans="1:14">
      <c r="A11" s="70"/>
      <c r="B11" s="72" t="s">
        <v>19</v>
      </c>
      <c r="C11" s="20" t="s">
        <v>31</v>
      </c>
      <c r="D11" s="17">
        <v>0.35714285714285715</v>
      </c>
      <c r="E11" s="17">
        <v>0</v>
      </c>
      <c r="F11" s="18">
        <v>0.3</v>
      </c>
      <c r="G11" s="18">
        <v>0</v>
      </c>
      <c r="H11" s="18">
        <v>0.4</v>
      </c>
      <c r="I11" s="17">
        <v>0.16666666666666666</v>
      </c>
      <c r="J11" s="17">
        <v>0.5</v>
      </c>
      <c r="K11" s="17">
        <v>0.2</v>
      </c>
      <c r="L11" s="17">
        <v>0</v>
      </c>
      <c r="M11" s="17">
        <v>0.33333333333333331</v>
      </c>
      <c r="N11" s="17">
        <v>0</v>
      </c>
    </row>
    <row r="12" spans="1:14" ht="17.25" thickBot="1">
      <c r="A12" s="70"/>
      <c r="B12" s="73"/>
      <c r="C12" s="1" t="s">
        <v>25</v>
      </c>
      <c r="D12" s="4">
        <f>15*(1-D11)</f>
        <v>9.6428571428571423</v>
      </c>
      <c r="E12" s="4">
        <f t="shared" ref="E12:N12" si="3">15*(1-E11)</f>
        <v>15</v>
      </c>
      <c r="F12" s="4">
        <f t="shared" si="3"/>
        <v>10.5</v>
      </c>
      <c r="G12" s="4">
        <f t="shared" si="3"/>
        <v>15</v>
      </c>
      <c r="H12" s="4">
        <f t="shared" si="3"/>
        <v>9</v>
      </c>
      <c r="I12" s="4">
        <f t="shared" si="3"/>
        <v>12.5</v>
      </c>
      <c r="J12" s="4">
        <f t="shared" si="3"/>
        <v>7.5</v>
      </c>
      <c r="K12" s="4">
        <f t="shared" si="3"/>
        <v>12</v>
      </c>
      <c r="L12" s="4">
        <f t="shared" si="3"/>
        <v>15</v>
      </c>
      <c r="M12" s="4">
        <f t="shared" si="3"/>
        <v>10.000000000000002</v>
      </c>
      <c r="N12" s="4">
        <f t="shared" si="3"/>
        <v>15</v>
      </c>
    </row>
    <row r="13" spans="1:14">
      <c r="A13" s="70"/>
      <c r="B13" s="73"/>
      <c r="C13" s="20" t="s">
        <v>32</v>
      </c>
      <c r="D13" s="17" t="s">
        <v>47</v>
      </c>
      <c r="E13" s="17">
        <v>0.22222222222222221</v>
      </c>
      <c r="F13" s="18" t="s">
        <v>59</v>
      </c>
      <c r="G13" s="18">
        <v>0.13333333333333333</v>
      </c>
      <c r="H13" s="18">
        <v>9.0909090909090912E-2</v>
      </c>
      <c r="I13" s="17">
        <v>0.17647058823529413</v>
      </c>
      <c r="J13" s="17">
        <v>0.33333333333333331</v>
      </c>
      <c r="K13" s="17">
        <v>0.4</v>
      </c>
      <c r="L13" s="17" t="s">
        <v>43</v>
      </c>
      <c r="M13" s="17">
        <v>7.6923076923076927E-2</v>
      </c>
      <c r="N13" s="17">
        <v>0.2</v>
      </c>
    </row>
    <row r="14" spans="1:14" ht="17.25" thickBot="1">
      <c r="A14" s="70"/>
      <c r="B14" s="74"/>
      <c r="C14" s="1" t="s">
        <v>25</v>
      </c>
      <c r="D14" s="4">
        <v>15</v>
      </c>
      <c r="E14" s="4">
        <f t="shared" ref="E14:H14" si="4">15*(1-E13)</f>
        <v>11.666666666666666</v>
      </c>
      <c r="F14" s="4">
        <v>15</v>
      </c>
      <c r="G14" s="4">
        <f t="shared" si="4"/>
        <v>13</v>
      </c>
      <c r="H14" s="4">
        <f t="shared" si="4"/>
        <v>13.636363636363637</v>
      </c>
      <c r="I14" s="4">
        <v>15</v>
      </c>
      <c r="J14" s="4">
        <f t="shared" ref="J14:N14" si="5">15*(1-J13)</f>
        <v>10.000000000000002</v>
      </c>
      <c r="K14" s="4">
        <f t="shared" si="5"/>
        <v>9</v>
      </c>
      <c r="L14" s="4">
        <v>15</v>
      </c>
      <c r="M14" s="4">
        <f t="shared" si="5"/>
        <v>13.846153846153847</v>
      </c>
      <c r="N14" s="4">
        <f t="shared" si="5"/>
        <v>12</v>
      </c>
    </row>
    <row r="15" spans="1:14" ht="17.25" thickBot="1">
      <c r="A15" s="71"/>
      <c r="B15" s="2" t="s">
        <v>29</v>
      </c>
      <c r="C15" s="6" t="s">
        <v>28</v>
      </c>
      <c r="D15" s="5">
        <f>SUM(D6,D8,D10,D12,D14)</f>
        <v>68.642857142857139</v>
      </c>
      <c r="E15" s="5">
        <f t="shared" ref="E15:N15" si="6">SUM(E6,E8,E10,E12,E14)</f>
        <v>70</v>
      </c>
      <c r="F15" s="5">
        <f t="shared" si="6"/>
        <v>63.731884057971016</v>
      </c>
      <c r="G15" s="5">
        <f t="shared" si="6"/>
        <v>75.692307692307693</v>
      </c>
      <c r="H15" s="5">
        <f t="shared" si="6"/>
        <v>66.63636363636364</v>
      </c>
      <c r="I15" s="5">
        <f t="shared" si="6"/>
        <v>72.205882352941174</v>
      </c>
      <c r="J15" s="5">
        <f t="shared" si="6"/>
        <v>56.166666666666671</v>
      </c>
      <c r="K15" s="5">
        <f t="shared" si="6"/>
        <v>62.333333333333329</v>
      </c>
      <c r="L15" s="5">
        <f t="shared" si="6"/>
        <v>62.857142857142861</v>
      </c>
      <c r="M15" s="5">
        <f t="shared" si="6"/>
        <v>65.274725274725284</v>
      </c>
      <c r="N15" s="5">
        <f t="shared" si="6"/>
        <v>77</v>
      </c>
    </row>
    <row r="16" spans="1:14">
      <c r="A16" s="69" t="s">
        <v>34</v>
      </c>
      <c r="B16" s="72" t="s">
        <v>17</v>
      </c>
      <c r="C16" s="20" t="s">
        <v>38</v>
      </c>
      <c r="D16" s="15">
        <v>15</v>
      </c>
      <c r="E16" s="15">
        <v>14</v>
      </c>
      <c r="F16" s="16">
        <v>14</v>
      </c>
      <c r="G16" s="16">
        <v>13</v>
      </c>
      <c r="H16" s="16">
        <v>9</v>
      </c>
      <c r="I16" s="15">
        <v>15</v>
      </c>
      <c r="J16" s="15">
        <v>13</v>
      </c>
      <c r="K16" s="15">
        <v>13</v>
      </c>
      <c r="L16" s="15">
        <v>12</v>
      </c>
      <c r="M16" s="15">
        <v>13</v>
      </c>
      <c r="N16" s="15">
        <v>15</v>
      </c>
    </row>
    <row r="17" spans="1:14" ht="17.25" thickBot="1">
      <c r="A17" s="70"/>
      <c r="B17" s="73"/>
      <c r="C17" s="1" t="s">
        <v>23</v>
      </c>
      <c r="D17" s="4">
        <f>D16*2/3</f>
        <v>10</v>
      </c>
      <c r="E17" s="4">
        <f t="shared" ref="E17:N17" si="7">E16*2/3</f>
        <v>9.3333333333333339</v>
      </c>
      <c r="F17" s="4">
        <f t="shared" si="7"/>
        <v>9.3333333333333339</v>
      </c>
      <c r="G17" s="4">
        <f t="shared" si="7"/>
        <v>8.6666666666666661</v>
      </c>
      <c r="H17" s="4">
        <f t="shared" si="7"/>
        <v>6</v>
      </c>
      <c r="I17" s="4">
        <f t="shared" si="7"/>
        <v>10</v>
      </c>
      <c r="J17" s="4">
        <f t="shared" si="7"/>
        <v>8.6666666666666661</v>
      </c>
      <c r="K17" s="4">
        <f t="shared" si="7"/>
        <v>8.6666666666666661</v>
      </c>
      <c r="L17" s="4">
        <f t="shared" si="7"/>
        <v>8</v>
      </c>
      <c r="M17" s="4">
        <f t="shared" si="7"/>
        <v>8.6666666666666661</v>
      </c>
      <c r="N17" s="4">
        <f t="shared" si="7"/>
        <v>10</v>
      </c>
    </row>
    <row r="18" spans="1:14">
      <c r="A18" s="70"/>
      <c r="B18" s="73"/>
      <c r="C18" s="20" t="s">
        <v>39</v>
      </c>
      <c r="D18" s="15">
        <v>13</v>
      </c>
      <c r="E18" s="15">
        <v>14</v>
      </c>
      <c r="F18" s="16">
        <v>15</v>
      </c>
      <c r="G18" s="16">
        <v>14</v>
      </c>
      <c r="H18" s="16">
        <v>14</v>
      </c>
      <c r="I18" s="15">
        <v>15</v>
      </c>
      <c r="J18" s="15">
        <v>12</v>
      </c>
      <c r="K18" s="15">
        <v>12</v>
      </c>
      <c r="L18" s="15">
        <v>14</v>
      </c>
      <c r="M18" s="15">
        <v>14</v>
      </c>
      <c r="N18" s="15">
        <v>12</v>
      </c>
    </row>
    <row r="19" spans="1:14" ht="17.25" thickBot="1">
      <c r="A19" s="70"/>
      <c r="B19" s="74"/>
      <c r="C19" s="1" t="s">
        <v>23</v>
      </c>
      <c r="D19" s="4">
        <f>D18*2/3</f>
        <v>8.6666666666666661</v>
      </c>
      <c r="E19" s="4">
        <f t="shared" ref="E19:N19" si="8">E18*2/3</f>
        <v>9.3333333333333339</v>
      </c>
      <c r="F19" s="4">
        <f t="shared" si="8"/>
        <v>10</v>
      </c>
      <c r="G19" s="4">
        <f t="shared" si="8"/>
        <v>9.3333333333333339</v>
      </c>
      <c r="H19" s="4">
        <f t="shared" si="8"/>
        <v>9.3333333333333339</v>
      </c>
      <c r="I19" s="4">
        <f t="shared" si="8"/>
        <v>10</v>
      </c>
      <c r="J19" s="4">
        <f t="shared" si="8"/>
        <v>8</v>
      </c>
      <c r="K19" s="4">
        <f t="shared" si="8"/>
        <v>8</v>
      </c>
      <c r="L19" s="4">
        <f t="shared" si="8"/>
        <v>9.3333333333333339</v>
      </c>
      <c r="M19" s="4">
        <f t="shared" si="8"/>
        <v>9.3333333333333339</v>
      </c>
      <c r="N19" s="4">
        <f t="shared" si="8"/>
        <v>8</v>
      </c>
    </row>
    <row r="20" spans="1:14">
      <c r="A20" s="70"/>
      <c r="B20" s="72" t="s">
        <v>18</v>
      </c>
      <c r="C20" s="20" t="s">
        <v>30</v>
      </c>
      <c r="D20" s="17">
        <v>0.16666666666666666</v>
      </c>
      <c r="E20" s="17">
        <v>0.16666666666666666</v>
      </c>
      <c r="F20" s="18">
        <v>0.2608695652173913</v>
      </c>
      <c r="G20" s="18">
        <v>8.3333333333333329E-2</v>
      </c>
      <c r="H20" s="18">
        <v>0.21428571428571427</v>
      </c>
      <c r="I20" s="17">
        <v>0.29411764705882354</v>
      </c>
      <c r="J20" s="17">
        <v>0.5</v>
      </c>
      <c r="K20" s="17">
        <v>0.16666666666666666</v>
      </c>
      <c r="L20" s="17">
        <v>0.375</v>
      </c>
      <c r="M20" s="17">
        <v>0.14285714285714285</v>
      </c>
      <c r="N20" s="17" t="s">
        <v>43</v>
      </c>
    </row>
    <row r="21" spans="1:14" ht="28.5" customHeight="1" thickBot="1">
      <c r="A21" s="70"/>
      <c r="B21" s="75"/>
      <c r="C21" s="1" t="s">
        <v>4</v>
      </c>
      <c r="D21" s="4">
        <v>30</v>
      </c>
      <c r="E21" s="4">
        <f t="shared" ref="E21:F21" si="9">30*(1-E20)</f>
        <v>25</v>
      </c>
      <c r="F21" s="4">
        <f t="shared" si="9"/>
        <v>22.173913043478258</v>
      </c>
      <c r="G21" s="4">
        <v>30</v>
      </c>
      <c r="H21" s="4">
        <f t="shared" ref="H21:M21" si="10">30*(1-H20)</f>
        <v>23.571428571428569</v>
      </c>
      <c r="I21" s="4">
        <f t="shared" si="10"/>
        <v>21.176470588235293</v>
      </c>
      <c r="J21" s="4">
        <f t="shared" si="10"/>
        <v>15</v>
      </c>
      <c r="K21" s="4">
        <f t="shared" si="10"/>
        <v>25</v>
      </c>
      <c r="L21" s="4">
        <f t="shared" si="10"/>
        <v>18.75</v>
      </c>
      <c r="M21" s="4">
        <f t="shared" si="10"/>
        <v>25.714285714285715</v>
      </c>
      <c r="N21" s="4">
        <v>30</v>
      </c>
    </row>
    <row r="22" spans="1:14">
      <c r="A22" s="70"/>
      <c r="B22" s="72" t="s">
        <v>19</v>
      </c>
      <c r="C22" s="20" t="s">
        <v>31</v>
      </c>
      <c r="D22" s="17"/>
      <c r="E22" s="17"/>
      <c r="F22" s="18"/>
      <c r="G22" s="18"/>
      <c r="H22" s="18"/>
      <c r="I22" s="17"/>
      <c r="J22" s="17"/>
      <c r="K22" s="17"/>
      <c r="L22" s="17"/>
      <c r="M22" s="17"/>
      <c r="N22" s="17"/>
    </row>
    <row r="23" spans="1:14" ht="17.25" thickBot="1">
      <c r="A23" s="70"/>
      <c r="B23" s="73"/>
      <c r="C23" s="1" t="s">
        <v>25</v>
      </c>
      <c r="D23" s="4">
        <f>15*(1-D22)</f>
        <v>15</v>
      </c>
      <c r="E23" s="4">
        <f t="shared" ref="E23:N23" si="11">15*(1-E22)</f>
        <v>15</v>
      </c>
      <c r="F23" s="4">
        <f t="shared" si="11"/>
        <v>15</v>
      </c>
      <c r="G23" s="4">
        <f t="shared" si="11"/>
        <v>15</v>
      </c>
      <c r="H23" s="4">
        <f t="shared" si="11"/>
        <v>15</v>
      </c>
      <c r="I23" s="4">
        <f t="shared" si="11"/>
        <v>15</v>
      </c>
      <c r="J23" s="4">
        <f t="shared" si="11"/>
        <v>15</v>
      </c>
      <c r="K23" s="4">
        <f t="shared" si="11"/>
        <v>15</v>
      </c>
      <c r="L23" s="4">
        <f t="shared" si="11"/>
        <v>15</v>
      </c>
      <c r="M23" s="4">
        <f t="shared" si="11"/>
        <v>15</v>
      </c>
      <c r="N23" s="4">
        <f t="shared" si="11"/>
        <v>15</v>
      </c>
    </row>
    <row r="24" spans="1:14">
      <c r="A24" s="70"/>
      <c r="B24" s="73"/>
      <c r="C24" s="20" t="s">
        <v>32</v>
      </c>
      <c r="D24" s="17">
        <v>0.2</v>
      </c>
      <c r="E24" s="17" t="s">
        <v>46</v>
      </c>
      <c r="F24" s="18">
        <v>4.7619047619047616E-2</v>
      </c>
      <c r="G24" s="18">
        <v>0.16666666666666666</v>
      </c>
      <c r="H24" s="18">
        <v>0.5714285714285714</v>
      </c>
      <c r="I24" s="17">
        <v>6.25E-2</v>
      </c>
      <c r="J24" s="17">
        <v>0.75</v>
      </c>
      <c r="K24" s="17">
        <v>1</v>
      </c>
      <c r="L24" s="17">
        <v>0.33333333333333331</v>
      </c>
      <c r="M24" s="17">
        <v>0.14285714285714285</v>
      </c>
      <c r="N24" s="17">
        <v>0.42857142857142855</v>
      </c>
    </row>
    <row r="25" spans="1:14" ht="17.25" thickBot="1">
      <c r="A25" s="70"/>
      <c r="B25" s="74"/>
      <c r="C25" s="1" t="s">
        <v>25</v>
      </c>
      <c r="D25" s="4">
        <v>15</v>
      </c>
      <c r="E25" s="4">
        <v>15</v>
      </c>
      <c r="F25" s="4">
        <f t="shared" ref="F25:J25" si="12">15*(1-F24)</f>
        <v>14.285714285714285</v>
      </c>
      <c r="G25" s="4">
        <f t="shared" si="12"/>
        <v>12.5</v>
      </c>
      <c r="H25" s="4">
        <f t="shared" si="12"/>
        <v>6.4285714285714288</v>
      </c>
      <c r="I25" s="4">
        <f t="shared" si="12"/>
        <v>14.0625</v>
      </c>
      <c r="J25" s="4">
        <f t="shared" si="12"/>
        <v>3.75</v>
      </c>
      <c r="K25" s="4">
        <v>0</v>
      </c>
      <c r="L25" s="4">
        <v>15</v>
      </c>
      <c r="M25" s="4">
        <f t="shared" ref="M25:N25" si="13">15*(1-M24)</f>
        <v>12.857142857142858</v>
      </c>
      <c r="N25" s="4">
        <f t="shared" si="13"/>
        <v>8.5714285714285712</v>
      </c>
    </row>
    <row r="26" spans="1:14" ht="17.25" thickBot="1">
      <c r="A26" s="71"/>
      <c r="B26" s="2" t="s">
        <v>29</v>
      </c>
      <c r="C26" s="6" t="s">
        <v>28</v>
      </c>
      <c r="D26" s="5">
        <f>SUM(D17,D19,D21,D23,D25)</f>
        <v>78.666666666666657</v>
      </c>
      <c r="E26" s="5">
        <f t="shared" ref="E26:N26" si="14">SUM(E17,E19,E21,E23,E25)</f>
        <v>73.666666666666671</v>
      </c>
      <c r="F26" s="5">
        <f t="shared" si="14"/>
        <v>70.792960662525871</v>
      </c>
      <c r="G26" s="5">
        <f t="shared" si="14"/>
        <v>75.5</v>
      </c>
      <c r="H26" s="5">
        <f t="shared" si="14"/>
        <v>60.333333333333336</v>
      </c>
      <c r="I26" s="5">
        <f t="shared" si="14"/>
        <v>70.23897058823529</v>
      </c>
      <c r="J26" s="5">
        <f t="shared" si="14"/>
        <v>50.416666666666664</v>
      </c>
      <c r="K26" s="5">
        <f t="shared" si="14"/>
        <v>56.666666666666664</v>
      </c>
      <c r="L26" s="5">
        <f t="shared" si="14"/>
        <v>66.083333333333343</v>
      </c>
      <c r="M26" s="5">
        <f t="shared" si="14"/>
        <v>71.571428571428569</v>
      </c>
      <c r="N26" s="5">
        <f t="shared" si="14"/>
        <v>71.571428571428569</v>
      </c>
    </row>
    <row r="27" spans="1:14">
      <c r="A27" s="69" t="s">
        <v>35</v>
      </c>
      <c r="B27" s="72" t="s">
        <v>17</v>
      </c>
      <c r="C27" s="20" t="s">
        <v>38</v>
      </c>
      <c r="D27" s="15">
        <v>15</v>
      </c>
      <c r="E27" s="15">
        <v>14</v>
      </c>
      <c r="F27" s="16">
        <v>13</v>
      </c>
      <c r="G27" s="16">
        <v>15</v>
      </c>
      <c r="H27" s="16">
        <v>12</v>
      </c>
      <c r="I27" s="15">
        <v>15</v>
      </c>
      <c r="J27" s="15">
        <v>14</v>
      </c>
      <c r="K27" s="15">
        <v>13</v>
      </c>
      <c r="L27" s="15">
        <v>14</v>
      </c>
      <c r="M27" s="15">
        <v>13</v>
      </c>
      <c r="N27" s="15">
        <v>15</v>
      </c>
    </row>
    <row r="28" spans="1:14" ht="17.25" thickBot="1">
      <c r="A28" s="70"/>
      <c r="B28" s="73"/>
      <c r="C28" s="1" t="s">
        <v>23</v>
      </c>
      <c r="D28" s="4">
        <f>D27*2/3</f>
        <v>10</v>
      </c>
      <c r="E28" s="4">
        <f t="shared" ref="E28:N28" si="15">E27*2/3</f>
        <v>9.3333333333333339</v>
      </c>
      <c r="F28" s="4">
        <f t="shared" si="15"/>
        <v>8.6666666666666661</v>
      </c>
      <c r="G28" s="4">
        <f t="shared" si="15"/>
        <v>10</v>
      </c>
      <c r="H28" s="4">
        <f t="shared" si="15"/>
        <v>8</v>
      </c>
      <c r="I28" s="4">
        <f t="shared" si="15"/>
        <v>10</v>
      </c>
      <c r="J28" s="4">
        <f t="shared" si="15"/>
        <v>9.3333333333333339</v>
      </c>
      <c r="K28" s="4">
        <f t="shared" si="15"/>
        <v>8.6666666666666661</v>
      </c>
      <c r="L28" s="4">
        <f t="shared" si="15"/>
        <v>9.3333333333333339</v>
      </c>
      <c r="M28" s="4">
        <f t="shared" si="15"/>
        <v>8.6666666666666661</v>
      </c>
      <c r="N28" s="4">
        <f t="shared" si="15"/>
        <v>10</v>
      </c>
    </row>
    <row r="29" spans="1:14">
      <c r="A29" s="70"/>
      <c r="B29" s="73"/>
      <c r="C29" s="20" t="s">
        <v>39</v>
      </c>
      <c r="D29" s="15">
        <v>13</v>
      </c>
      <c r="E29" s="15">
        <v>13</v>
      </c>
      <c r="F29" s="16">
        <v>14</v>
      </c>
      <c r="G29" s="16">
        <v>14</v>
      </c>
      <c r="H29" s="16">
        <v>15</v>
      </c>
      <c r="I29" s="15">
        <v>13</v>
      </c>
      <c r="J29" s="15">
        <v>14</v>
      </c>
      <c r="K29" s="15">
        <v>14</v>
      </c>
      <c r="L29" s="15">
        <v>14</v>
      </c>
      <c r="M29" s="15">
        <v>14</v>
      </c>
      <c r="N29" s="15">
        <v>12</v>
      </c>
    </row>
    <row r="30" spans="1:14" ht="17.25" thickBot="1">
      <c r="A30" s="70"/>
      <c r="B30" s="74"/>
      <c r="C30" s="1" t="s">
        <v>23</v>
      </c>
      <c r="D30" s="4">
        <f>D29*2/3</f>
        <v>8.6666666666666661</v>
      </c>
      <c r="E30" s="4">
        <f t="shared" ref="E30:N30" si="16">E29*2/3</f>
        <v>8.6666666666666661</v>
      </c>
      <c r="F30" s="4">
        <f t="shared" si="16"/>
        <v>9.3333333333333339</v>
      </c>
      <c r="G30" s="4">
        <f t="shared" si="16"/>
        <v>9.3333333333333339</v>
      </c>
      <c r="H30" s="4">
        <f t="shared" si="16"/>
        <v>10</v>
      </c>
      <c r="I30" s="4">
        <f t="shared" si="16"/>
        <v>8.6666666666666661</v>
      </c>
      <c r="J30" s="4">
        <f t="shared" si="16"/>
        <v>9.3333333333333339</v>
      </c>
      <c r="K30" s="4">
        <f t="shared" si="16"/>
        <v>9.3333333333333339</v>
      </c>
      <c r="L30" s="4">
        <f t="shared" si="16"/>
        <v>9.3333333333333339</v>
      </c>
      <c r="M30" s="4">
        <f t="shared" si="16"/>
        <v>9.3333333333333339</v>
      </c>
      <c r="N30" s="4">
        <f t="shared" si="16"/>
        <v>8</v>
      </c>
    </row>
    <row r="31" spans="1:14">
      <c r="A31" s="70"/>
      <c r="B31" s="72" t="s">
        <v>18</v>
      </c>
      <c r="C31" s="20" t="s">
        <v>30</v>
      </c>
      <c r="D31" s="17">
        <v>0.125</v>
      </c>
      <c r="E31" s="17">
        <v>0.36363636363636365</v>
      </c>
      <c r="F31" s="18">
        <v>0.22727272727272727</v>
      </c>
      <c r="G31" s="18">
        <v>0.26666666666666666</v>
      </c>
      <c r="H31" s="18">
        <v>0.18181818181818182</v>
      </c>
      <c r="I31" s="17">
        <v>0.35714285714285715</v>
      </c>
      <c r="J31" s="17">
        <v>0.6</v>
      </c>
      <c r="K31" s="17">
        <v>0.33333333333333331</v>
      </c>
      <c r="L31" s="17">
        <v>0.2</v>
      </c>
      <c r="M31" s="17">
        <v>0.30769230769230771</v>
      </c>
      <c r="N31" s="17" t="s">
        <v>42</v>
      </c>
    </row>
    <row r="32" spans="1:14" ht="17.25" thickBot="1">
      <c r="A32" s="70"/>
      <c r="B32" s="75"/>
      <c r="C32" s="1" t="s">
        <v>4</v>
      </c>
      <c r="D32" s="4">
        <v>30</v>
      </c>
      <c r="E32" s="4">
        <f t="shared" ref="E32:M32" si="17">30*(1-E31)</f>
        <v>19.09090909090909</v>
      </c>
      <c r="F32" s="4">
        <f t="shared" si="17"/>
        <v>23.18181818181818</v>
      </c>
      <c r="G32" s="4">
        <f t="shared" si="17"/>
        <v>22</v>
      </c>
      <c r="H32" s="4">
        <f t="shared" si="17"/>
        <v>24.545454545454543</v>
      </c>
      <c r="I32" s="4">
        <f t="shared" si="17"/>
        <v>19.285714285714285</v>
      </c>
      <c r="J32" s="4">
        <f t="shared" si="17"/>
        <v>12</v>
      </c>
      <c r="K32" s="4">
        <f t="shared" si="17"/>
        <v>20.000000000000004</v>
      </c>
      <c r="L32" s="4">
        <f t="shared" si="17"/>
        <v>24</v>
      </c>
      <c r="M32" s="4">
        <f t="shared" si="17"/>
        <v>20.76923076923077</v>
      </c>
      <c r="N32" s="4">
        <v>30</v>
      </c>
    </row>
    <row r="33" spans="1:14">
      <c r="A33" s="70"/>
      <c r="B33" s="72" t="s">
        <v>19</v>
      </c>
      <c r="C33" s="20" t="s">
        <v>31</v>
      </c>
      <c r="D33" s="17">
        <v>0</v>
      </c>
      <c r="E33" s="17" t="s">
        <v>41</v>
      </c>
      <c r="F33" s="18" t="s">
        <v>60</v>
      </c>
      <c r="G33" s="18">
        <v>7.1428571428571425E-2</v>
      </c>
      <c r="H33" s="18">
        <v>0</v>
      </c>
      <c r="I33" s="17">
        <v>0</v>
      </c>
      <c r="J33" s="17" t="s">
        <v>46</v>
      </c>
      <c r="K33" s="17">
        <v>0.2</v>
      </c>
      <c r="L33" s="17" t="s">
        <v>44</v>
      </c>
      <c r="M33" s="17">
        <v>0.22222222222222221</v>
      </c>
      <c r="N33" s="17">
        <v>0</v>
      </c>
    </row>
    <row r="34" spans="1:14" ht="17.25" thickBot="1">
      <c r="A34" s="70"/>
      <c r="B34" s="73"/>
      <c r="C34" s="1" t="s">
        <v>25</v>
      </c>
      <c r="D34" s="4">
        <f>15*(1-D33)</f>
        <v>15</v>
      </c>
      <c r="E34" s="4">
        <v>15</v>
      </c>
      <c r="F34" s="4">
        <v>15</v>
      </c>
      <c r="G34" s="4">
        <f t="shared" ref="G34:N34" si="18">15*(1-G33)</f>
        <v>13.928571428571429</v>
      </c>
      <c r="H34" s="4">
        <f t="shared" si="18"/>
        <v>15</v>
      </c>
      <c r="I34" s="4">
        <f t="shared" si="18"/>
        <v>15</v>
      </c>
      <c r="J34" s="4">
        <v>15</v>
      </c>
      <c r="K34" s="4">
        <f t="shared" si="18"/>
        <v>12</v>
      </c>
      <c r="L34" s="4">
        <v>15</v>
      </c>
      <c r="M34" s="4">
        <f t="shared" si="18"/>
        <v>11.666666666666666</v>
      </c>
      <c r="N34" s="4">
        <f t="shared" si="18"/>
        <v>15</v>
      </c>
    </row>
    <row r="35" spans="1:14">
      <c r="A35" s="70"/>
      <c r="B35" s="73"/>
      <c r="C35" s="20" t="s">
        <v>32</v>
      </c>
      <c r="D35" s="17">
        <v>0.125</v>
      </c>
      <c r="E35" s="17" t="s">
        <v>43</v>
      </c>
      <c r="F35" s="18">
        <v>5.2631578947368418E-2</v>
      </c>
      <c r="G35" s="18" t="s">
        <v>54</v>
      </c>
      <c r="H35" s="18">
        <v>0.55555555555555558</v>
      </c>
      <c r="I35" s="17" t="s">
        <v>61</v>
      </c>
      <c r="J35" s="17">
        <v>0.5</v>
      </c>
      <c r="K35" s="17">
        <v>0.25</v>
      </c>
      <c r="L35" s="17">
        <v>0.4</v>
      </c>
      <c r="M35" s="17">
        <v>0.16666666666666666</v>
      </c>
      <c r="N35" s="17">
        <v>0.125</v>
      </c>
    </row>
    <row r="36" spans="1:14" ht="17.25" thickBot="1">
      <c r="A36" s="70"/>
      <c r="B36" s="74"/>
      <c r="C36" s="1" t="s">
        <v>25</v>
      </c>
      <c r="D36" s="4">
        <v>15</v>
      </c>
      <c r="E36" s="4">
        <v>15</v>
      </c>
      <c r="F36" s="4">
        <f t="shared" ref="F36" si="19">15*(1-F35)</f>
        <v>14.210526315789474</v>
      </c>
      <c r="G36" s="4">
        <v>15</v>
      </c>
      <c r="H36" s="4">
        <f t="shared" ref="H36" si="20">15*(1-H35)</f>
        <v>6.6666666666666661</v>
      </c>
      <c r="I36" s="4">
        <v>15</v>
      </c>
      <c r="J36" s="4">
        <v>15</v>
      </c>
      <c r="K36" s="4">
        <v>15</v>
      </c>
      <c r="L36" s="4">
        <f t="shared" ref="L36:N36" si="21">15*(1-L35)</f>
        <v>9</v>
      </c>
      <c r="M36" s="4">
        <f t="shared" si="21"/>
        <v>12.5</v>
      </c>
      <c r="N36" s="4">
        <f t="shared" si="21"/>
        <v>13.125</v>
      </c>
    </row>
    <row r="37" spans="1:14" ht="17.25" thickBot="1">
      <c r="A37" s="71"/>
      <c r="B37" s="2" t="s">
        <v>29</v>
      </c>
      <c r="C37" s="6" t="s">
        <v>28</v>
      </c>
      <c r="D37" s="5">
        <f>SUM(D28,D30,D32,D34,D36)</f>
        <v>78.666666666666657</v>
      </c>
      <c r="E37" s="5">
        <f t="shared" ref="E37:N37" si="22">SUM(E28,E30,E32,E34,E36)</f>
        <v>67.090909090909093</v>
      </c>
      <c r="F37" s="5">
        <f t="shared" si="22"/>
        <v>70.392344497607652</v>
      </c>
      <c r="G37" s="5">
        <f t="shared" si="22"/>
        <v>70.261904761904759</v>
      </c>
      <c r="H37" s="5">
        <f t="shared" si="22"/>
        <v>64.212121212121218</v>
      </c>
      <c r="I37" s="5">
        <f t="shared" si="22"/>
        <v>67.952380952380949</v>
      </c>
      <c r="J37" s="5">
        <f t="shared" si="22"/>
        <v>60.666666666666671</v>
      </c>
      <c r="K37" s="5">
        <f t="shared" si="22"/>
        <v>65</v>
      </c>
      <c r="L37" s="5">
        <f t="shared" si="22"/>
        <v>66.666666666666671</v>
      </c>
      <c r="M37" s="5">
        <f t="shared" si="22"/>
        <v>62.935897435897438</v>
      </c>
      <c r="N37" s="5">
        <f t="shared" si="22"/>
        <v>76.125</v>
      </c>
    </row>
    <row r="38" spans="1:14">
      <c r="A38" s="69" t="s">
        <v>36</v>
      </c>
      <c r="B38" s="72" t="s">
        <v>17</v>
      </c>
      <c r="C38" s="20" t="s">
        <v>38</v>
      </c>
      <c r="D38" s="15">
        <v>15</v>
      </c>
      <c r="E38" s="15">
        <v>14</v>
      </c>
      <c r="F38" s="16">
        <v>13</v>
      </c>
      <c r="G38" s="16">
        <v>13</v>
      </c>
      <c r="H38" s="16">
        <v>13</v>
      </c>
      <c r="I38" s="15">
        <v>14</v>
      </c>
      <c r="J38" s="15">
        <v>15</v>
      </c>
      <c r="K38" s="15">
        <v>13</v>
      </c>
      <c r="L38" s="15">
        <v>15</v>
      </c>
      <c r="M38" s="15">
        <v>14</v>
      </c>
      <c r="N38" s="15">
        <v>14</v>
      </c>
    </row>
    <row r="39" spans="1:14" ht="17.25" thickBot="1">
      <c r="A39" s="70"/>
      <c r="B39" s="73"/>
      <c r="C39" s="1" t="s">
        <v>23</v>
      </c>
      <c r="D39" s="4">
        <f>D38*2/3</f>
        <v>10</v>
      </c>
      <c r="E39" s="4">
        <f t="shared" ref="E39:N39" si="23">E38*2/3</f>
        <v>9.3333333333333339</v>
      </c>
      <c r="F39" s="4">
        <f t="shared" si="23"/>
        <v>8.6666666666666661</v>
      </c>
      <c r="G39" s="4">
        <f t="shared" si="23"/>
        <v>8.6666666666666661</v>
      </c>
      <c r="H39" s="4">
        <f t="shared" si="23"/>
        <v>8.6666666666666661</v>
      </c>
      <c r="I39" s="4">
        <f t="shared" si="23"/>
        <v>9.3333333333333339</v>
      </c>
      <c r="J39" s="4">
        <f t="shared" si="23"/>
        <v>10</v>
      </c>
      <c r="K39" s="4">
        <f t="shared" si="23"/>
        <v>8.6666666666666661</v>
      </c>
      <c r="L39" s="4">
        <f t="shared" si="23"/>
        <v>10</v>
      </c>
      <c r="M39" s="4">
        <f t="shared" si="23"/>
        <v>9.3333333333333339</v>
      </c>
      <c r="N39" s="4">
        <f t="shared" si="23"/>
        <v>9.3333333333333339</v>
      </c>
    </row>
    <row r="40" spans="1:14">
      <c r="A40" s="70"/>
      <c r="B40" s="73"/>
      <c r="C40" s="20" t="s">
        <v>39</v>
      </c>
      <c r="D40" s="15">
        <v>15</v>
      </c>
      <c r="E40" s="15">
        <v>13</v>
      </c>
      <c r="F40" s="16">
        <v>14</v>
      </c>
      <c r="G40" s="16">
        <v>15</v>
      </c>
      <c r="H40" s="16">
        <v>14</v>
      </c>
      <c r="I40" s="15">
        <v>12</v>
      </c>
      <c r="J40" s="15">
        <v>15</v>
      </c>
      <c r="K40" s="15">
        <v>9</v>
      </c>
      <c r="L40" s="15">
        <v>14</v>
      </c>
      <c r="M40" s="15">
        <v>12</v>
      </c>
      <c r="N40" s="15">
        <v>11</v>
      </c>
    </row>
    <row r="41" spans="1:14" ht="17.25" thickBot="1">
      <c r="A41" s="70"/>
      <c r="B41" s="74"/>
      <c r="C41" s="1" t="s">
        <v>23</v>
      </c>
      <c r="D41" s="4">
        <f>D40*2/3</f>
        <v>10</v>
      </c>
      <c r="E41" s="4">
        <f t="shared" ref="E41:N41" si="24">E40*2/3</f>
        <v>8.6666666666666661</v>
      </c>
      <c r="F41" s="4">
        <f t="shared" si="24"/>
        <v>9.3333333333333339</v>
      </c>
      <c r="G41" s="4">
        <f t="shared" si="24"/>
        <v>10</v>
      </c>
      <c r="H41" s="4">
        <f t="shared" si="24"/>
        <v>9.3333333333333339</v>
      </c>
      <c r="I41" s="4">
        <f t="shared" si="24"/>
        <v>8</v>
      </c>
      <c r="J41" s="4">
        <f t="shared" si="24"/>
        <v>10</v>
      </c>
      <c r="K41" s="4">
        <f t="shared" si="24"/>
        <v>6</v>
      </c>
      <c r="L41" s="4">
        <f t="shared" si="24"/>
        <v>9.3333333333333339</v>
      </c>
      <c r="M41" s="4">
        <f t="shared" si="24"/>
        <v>8</v>
      </c>
      <c r="N41" s="4">
        <f t="shared" si="24"/>
        <v>7.333333333333333</v>
      </c>
    </row>
    <row r="42" spans="1:14">
      <c r="A42" s="70"/>
      <c r="B42" s="72" t="s">
        <v>18</v>
      </c>
      <c r="C42" s="20" t="s">
        <v>30</v>
      </c>
      <c r="D42" s="17">
        <v>0.2857142857142857</v>
      </c>
      <c r="E42" s="17" t="s">
        <v>47</v>
      </c>
      <c r="F42" s="18">
        <v>0.27272727272727271</v>
      </c>
      <c r="G42" s="18">
        <v>0.15384615384615385</v>
      </c>
      <c r="H42" s="18">
        <v>0.25</v>
      </c>
      <c r="I42" s="17">
        <v>0.13333333333333333</v>
      </c>
      <c r="J42" s="17">
        <v>0.33333333333333331</v>
      </c>
      <c r="K42" s="17">
        <v>0.2857142857142857</v>
      </c>
      <c r="L42" s="17">
        <v>0.42857142857142855</v>
      </c>
      <c r="M42" s="17">
        <v>7.6923076923076927E-2</v>
      </c>
      <c r="N42" s="17">
        <v>0.125</v>
      </c>
    </row>
    <row r="43" spans="1:14" ht="17.25" thickBot="1">
      <c r="A43" s="70"/>
      <c r="B43" s="75"/>
      <c r="C43" s="1" t="s">
        <v>4</v>
      </c>
      <c r="D43" s="4">
        <v>30</v>
      </c>
      <c r="E43" s="4">
        <v>30</v>
      </c>
      <c r="F43" s="4">
        <f t="shared" ref="F43:M43" si="25">30*(1-F42)</f>
        <v>21.81818181818182</v>
      </c>
      <c r="G43" s="4">
        <f t="shared" si="25"/>
        <v>25.384615384615383</v>
      </c>
      <c r="H43" s="4">
        <f t="shared" si="25"/>
        <v>22.5</v>
      </c>
      <c r="I43" s="4">
        <f t="shared" si="25"/>
        <v>26</v>
      </c>
      <c r="J43" s="4">
        <f t="shared" si="25"/>
        <v>20.000000000000004</v>
      </c>
      <c r="K43" s="4">
        <f t="shared" si="25"/>
        <v>21.428571428571431</v>
      </c>
      <c r="L43" s="4">
        <f t="shared" si="25"/>
        <v>17.142857142857142</v>
      </c>
      <c r="M43" s="4">
        <f t="shared" si="25"/>
        <v>27.692307692307693</v>
      </c>
      <c r="N43" s="4">
        <v>30</v>
      </c>
    </row>
    <row r="44" spans="1:14">
      <c r="A44" s="70"/>
      <c r="B44" s="72" t="s">
        <v>19</v>
      </c>
      <c r="C44" s="20" t="s">
        <v>31</v>
      </c>
      <c r="D44" s="17" t="s">
        <v>43</v>
      </c>
      <c r="E44" s="17" t="s">
        <v>47</v>
      </c>
      <c r="F44" s="18">
        <v>0.25</v>
      </c>
      <c r="G44" s="18">
        <v>0.18181818181818182</v>
      </c>
      <c r="H44" s="18">
        <v>0.1</v>
      </c>
      <c r="I44" s="17">
        <v>0</v>
      </c>
      <c r="J44" s="17">
        <v>0.33333333333333331</v>
      </c>
      <c r="K44" s="17">
        <v>0.42857142857142855</v>
      </c>
      <c r="L44" s="17">
        <v>0</v>
      </c>
      <c r="M44" s="17">
        <v>0</v>
      </c>
      <c r="N44" s="17" t="s">
        <v>42</v>
      </c>
    </row>
    <row r="45" spans="1:14" ht="17.25" thickBot="1">
      <c r="A45" s="70"/>
      <c r="B45" s="73"/>
      <c r="C45" s="1" t="s">
        <v>25</v>
      </c>
      <c r="D45" s="4">
        <v>15</v>
      </c>
      <c r="E45" s="4">
        <v>15</v>
      </c>
      <c r="F45" s="4">
        <f t="shared" ref="F45:M45" si="26">15*(1-F44)</f>
        <v>11.25</v>
      </c>
      <c r="G45" s="4">
        <f t="shared" si="26"/>
        <v>12.272727272727272</v>
      </c>
      <c r="H45" s="4">
        <f t="shared" si="26"/>
        <v>13.5</v>
      </c>
      <c r="I45" s="4">
        <f t="shared" si="26"/>
        <v>15</v>
      </c>
      <c r="J45" s="4">
        <f t="shared" si="26"/>
        <v>10.000000000000002</v>
      </c>
      <c r="K45" s="4">
        <f t="shared" si="26"/>
        <v>8.5714285714285712</v>
      </c>
      <c r="L45" s="4">
        <f t="shared" si="26"/>
        <v>15</v>
      </c>
      <c r="M45" s="4">
        <f t="shared" si="26"/>
        <v>15</v>
      </c>
      <c r="N45" s="4">
        <v>15</v>
      </c>
    </row>
    <row r="46" spans="1:14">
      <c r="A46" s="70"/>
      <c r="B46" s="73"/>
      <c r="C46" s="20" t="s">
        <v>32</v>
      </c>
      <c r="D46" s="17" t="s">
        <v>46</v>
      </c>
      <c r="E46" s="17" t="s">
        <v>47</v>
      </c>
      <c r="F46" s="18">
        <v>0.05</v>
      </c>
      <c r="G46" s="18">
        <v>0.27272727272727271</v>
      </c>
      <c r="H46" s="18">
        <v>0.33333333333333331</v>
      </c>
      <c r="I46" s="17">
        <v>7.6923076923076927E-2</v>
      </c>
      <c r="J46" s="17">
        <v>0.66666666666666663</v>
      </c>
      <c r="K46" s="17">
        <v>0.4</v>
      </c>
      <c r="L46" s="17">
        <v>0.2</v>
      </c>
      <c r="M46" s="17">
        <v>0.15384615384615385</v>
      </c>
      <c r="N46" s="17">
        <v>0.14285714285714285</v>
      </c>
    </row>
    <row r="47" spans="1:14" ht="17.25" thickBot="1">
      <c r="A47" s="70"/>
      <c r="B47" s="74"/>
      <c r="C47" s="1" t="s">
        <v>25</v>
      </c>
      <c r="D47" s="4">
        <v>15</v>
      </c>
      <c r="E47" s="4">
        <v>15</v>
      </c>
      <c r="F47" s="4">
        <f t="shared" ref="F47" si="27">15*(1-F46)</f>
        <v>14.25</v>
      </c>
      <c r="G47" s="4">
        <v>15</v>
      </c>
      <c r="H47" s="4">
        <v>15</v>
      </c>
      <c r="I47" s="4">
        <v>15</v>
      </c>
      <c r="J47" s="4">
        <v>15</v>
      </c>
      <c r="K47" s="4">
        <f t="shared" ref="K47:M47" si="28">15*(1-K46)</f>
        <v>9</v>
      </c>
      <c r="L47" s="4">
        <f t="shared" si="28"/>
        <v>12</v>
      </c>
      <c r="M47" s="4">
        <f t="shared" si="28"/>
        <v>12.692307692307692</v>
      </c>
      <c r="N47" s="4">
        <v>15</v>
      </c>
    </row>
    <row r="48" spans="1:14" ht="17.25" thickBot="1">
      <c r="A48" s="71"/>
      <c r="B48" s="2" t="s">
        <v>29</v>
      </c>
      <c r="C48" s="6" t="s">
        <v>28</v>
      </c>
      <c r="D48" s="5">
        <f>SUM(D39,D41,D43,D45,D47)</f>
        <v>80</v>
      </c>
      <c r="E48" s="5">
        <f t="shared" ref="E48:N48" si="29">SUM(E39,E41,E43,E45,E47)</f>
        <v>78</v>
      </c>
      <c r="F48" s="5">
        <f t="shared" si="29"/>
        <v>65.318181818181813</v>
      </c>
      <c r="G48" s="5">
        <f t="shared" si="29"/>
        <v>71.324009324009324</v>
      </c>
      <c r="H48" s="5">
        <f t="shared" si="29"/>
        <v>69</v>
      </c>
      <c r="I48" s="5">
        <f t="shared" si="29"/>
        <v>73.333333333333343</v>
      </c>
      <c r="J48" s="5">
        <f t="shared" si="29"/>
        <v>65</v>
      </c>
      <c r="K48" s="5">
        <f t="shared" si="29"/>
        <v>53.666666666666664</v>
      </c>
      <c r="L48" s="5">
        <f t="shared" si="29"/>
        <v>63.476190476190482</v>
      </c>
      <c r="M48" s="5">
        <f t="shared" si="29"/>
        <v>72.717948717948715</v>
      </c>
      <c r="N48" s="5">
        <f t="shared" si="29"/>
        <v>76.666666666666671</v>
      </c>
    </row>
    <row r="49" spans="1:14">
      <c r="A49" s="69" t="s">
        <v>37</v>
      </c>
      <c r="B49" s="72" t="s">
        <v>17</v>
      </c>
      <c r="C49" s="20" t="s">
        <v>38</v>
      </c>
      <c r="D49" s="15">
        <v>15</v>
      </c>
      <c r="E49" s="15">
        <v>13</v>
      </c>
      <c r="F49" s="16">
        <v>13</v>
      </c>
      <c r="G49" s="16">
        <v>15</v>
      </c>
      <c r="H49" s="16">
        <v>13</v>
      </c>
      <c r="I49" s="15">
        <v>14</v>
      </c>
      <c r="J49" s="15">
        <v>15</v>
      </c>
      <c r="K49" s="15">
        <v>13</v>
      </c>
      <c r="L49" s="15">
        <v>15</v>
      </c>
      <c r="M49" s="15">
        <v>13</v>
      </c>
      <c r="N49" s="15">
        <v>14</v>
      </c>
    </row>
    <row r="50" spans="1:14" ht="17.25" thickBot="1">
      <c r="A50" s="70"/>
      <c r="B50" s="73"/>
      <c r="C50" s="1" t="s">
        <v>23</v>
      </c>
      <c r="D50" s="4">
        <f>D49*2/3</f>
        <v>10</v>
      </c>
      <c r="E50" s="4">
        <f t="shared" ref="E50:N50" si="30">E49*2/3</f>
        <v>8.6666666666666661</v>
      </c>
      <c r="F50" s="4">
        <f t="shared" si="30"/>
        <v>8.6666666666666661</v>
      </c>
      <c r="G50" s="4">
        <f t="shared" si="30"/>
        <v>10</v>
      </c>
      <c r="H50" s="4">
        <f t="shared" si="30"/>
        <v>8.6666666666666661</v>
      </c>
      <c r="I50" s="4">
        <f t="shared" si="30"/>
        <v>9.3333333333333339</v>
      </c>
      <c r="J50" s="4">
        <f t="shared" si="30"/>
        <v>10</v>
      </c>
      <c r="K50" s="4">
        <f t="shared" si="30"/>
        <v>8.6666666666666661</v>
      </c>
      <c r="L50" s="4">
        <f t="shared" si="30"/>
        <v>10</v>
      </c>
      <c r="M50" s="4">
        <f t="shared" si="30"/>
        <v>8.6666666666666661</v>
      </c>
      <c r="N50" s="4">
        <f t="shared" si="30"/>
        <v>9.3333333333333339</v>
      </c>
    </row>
    <row r="51" spans="1:14">
      <c r="A51" s="70"/>
      <c r="B51" s="73"/>
      <c r="C51" s="20" t="s">
        <v>39</v>
      </c>
      <c r="D51" s="15">
        <v>13</v>
      </c>
      <c r="E51" s="15">
        <v>13</v>
      </c>
      <c r="F51" s="16">
        <v>14</v>
      </c>
      <c r="G51" s="16">
        <v>15</v>
      </c>
      <c r="H51" s="16">
        <v>13</v>
      </c>
      <c r="I51" s="15">
        <v>12</v>
      </c>
      <c r="J51" s="15">
        <v>13</v>
      </c>
      <c r="K51" s="15">
        <v>14</v>
      </c>
      <c r="L51" s="15">
        <v>14</v>
      </c>
      <c r="M51" s="15">
        <v>14</v>
      </c>
      <c r="N51" s="15">
        <v>13</v>
      </c>
    </row>
    <row r="52" spans="1:14" ht="17.25" thickBot="1">
      <c r="A52" s="70"/>
      <c r="B52" s="74"/>
      <c r="C52" s="1" t="s">
        <v>23</v>
      </c>
      <c r="D52" s="4">
        <f>D51*2/3</f>
        <v>8.6666666666666661</v>
      </c>
      <c r="E52" s="4">
        <f t="shared" ref="E52:N52" si="31">E51*2/3</f>
        <v>8.6666666666666661</v>
      </c>
      <c r="F52" s="4">
        <f t="shared" si="31"/>
        <v>9.3333333333333339</v>
      </c>
      <c r="G52" s="4">
        <f t="shared" si="31"/>
        <v>10</v>
      </c>
      <c r="H52" s="4">
        <f t="shared" si="31"/>
        <v>8.6666666666666661</v>
      </c>
      <c r="I52" s="4">
        <f t="shared" si="31"/>
        <v>8</v>
      </c>
      <c r="J52" s="4">
        <f t="shared" si="31"/>
        <v>8.6666666666666661</v>
      </c>
      <c r="K52" s="4">
        <f t="shared" si="31"/>
        <v>9.3333333333333339</v>
      </c>
      <c r="L52" s="4">
        <f t="shared" si="31"/>
        <v>9.3333333333333339</v>
      </c>
      <c r="M52" s="4">
        <f t="shared" si="31"/>
        <v>9.3333333333333339</v>
      </c>
      <c r="N52" s="4">
        <f t="shared" si="31"/>
        <v>8.6666666666666661</v>
      </c>
    </row>
    <row r="53" spans="1:14">
      <c r="A53" s="70"/>
      <c r="B53" s="72" t="s">
        <v>18</v>
      </c>
      <c r="C53" s="20" t="s">
        <v>30</v>
      </c>
      <c r="D53" s="17" t="s">
        <v>44</v>
      </c>
      <c r="E53" s="17">
        <v>0.25</v>
      </c>
      <c r="F53" s="18">
        <v>0.23809523809523808</v>
      </c>
      <c r="G53" s="18">
        <v>0.25</v>
      </c>
      <c r="H53" s="18">
        <v>0.21428571428571427</v>
      </c>
      <c r="I53" s="17">
        <v>0.1875</v>
      </c>
      <c r="J53" s="17">
        <v>0.4</v>
      </c>
      <c r="K53" s="17">
        <v>0.2857142857142857</v>
      </c>
      <c r="L53" s="17">
        <v>0.5</v>
      </c>
      <c r="M53" s="17">
        <v>0.15384615384615385</v>
      </c>
      <c r="N53" s="17">
        <v>0.14285714285714285</v>
      </c>
    </row>
    <row r="54" spans="1:14" ht="17.25" thickBot="1">
      <c r="A54" s="70"/>
      <c r="B54" s="75"/>
      <c r="C54" s="1" t="s">
        <v>4</v>
      </c>
      <c r="D54" s="4">
        <v>30</v>
      </c>
      <c r="E54" s="4">
        <f t="shared" ref="E54:M54" si="32">30*(1-E53)</f>
        <v>22.5</v>
      </c>
      <c r="F54" s="4">
        <f t="shared" si="32"/>
        <v>22.857142857142854</v>
      </c>
      <c r="G54" s="4">
        <f t="shared" si="32"/>
        <v>22.5</v>
      </c>
      <c r="H54" s="4">
        <f t="shared" si="32"/>
        <v>23.571428571428569</v>
      </c>
      <c r="I54" s="4">
        <f t="shared" si="32"/>
        <v>24.375</v>
      </c>
      <c r="J54" s="4">
        <f t="shared" si="32"/>
        <v>18</v>
      </c>
      <c r="K54" s="4">
        <f t="shared" si="32"/>
        <v>21.428571428571431</v>
      </c>
      <c r="L54" s="4">
        <f t="shared" si="32"/>
        <v>15</v>
      </c>
      <c r="M54" s="4">
        <f t="shared" si="32"/>
        <v>25.384615384615383</v>
      </c>
      <c r="N54" s="4">
        <v>30</v>
      </c>
    </row>
    <row r="55" spans="1:14">
      <c r="A55" s="70"/>
      <c r="B55" s="72" t="s">
        <v>19</v>
      </c>
      <c r="C55" s="20" t="s">
        <v>31</v>
      </c>
      <c r="D55" s="17">
        <v>0</v>
      </c>
      <c r="E55" s="17" t="s">
        <v>43</v>
      </c>
      <c r="F55" s="18">
        <v>0.2</v>
      </c>
      <c r="G55" s="18"/>
      <c r="H55" s="18">
        <v>0.33333333333333331</v>
      </c>
      <c r="I55" s="17">
        <v>0</v>
      </c>
      <c r="J55" s="17">
        <v>0.33333333333333331</v>
      </c>
      <c r="K55" s="17">
        <v>0</v>
      </c>
      <c r="L55" s="17" t="s">
        <v>46</v>
      </c>
      <c r="M55" s="17">
        <v>8.3333333333333329E-2</v>
      </c>
      <c r="N55" s="17">
        <v>0</v>
      </c>
    </row>
    <row r="56" spans="1:14" ht="17.25" thickBot="1">
      <c r="A56" s="70"/>
      <c r="B56" s="73"/>
      <c r="C56" s="1" t="s">
        <v>25</v>
      </c>
      <c r="D56" s="4">
        <f>15*(1-D55)</f>
        <v>15</v>
      </c>
      <c r="E56" s="4">
        <v>15</v>
      </c>
      <c r="F56" s="4">
        <f t="shared" ref="F56:N56" si="33">15*(1-F55)</f>
        <v>12</v>
      </c>
      <c r="G56" s="4">
        <f t="shared" si="33"/>
        <v>15</v>
      </c>
      <c r="H56" s="4">
        <f t="shared" si="33"/>
        <v>10.000000000000002</v>
      </c>
      <c r="I56" s="4">
        <f t="shared" si="33"/>
        <v>15</v>
      </c>
      <c r="J56" s="4">
        <f t="shared" si="33"/>
        <v>10.000000000000002</v>
      </c>
      <c r="K56" s="4">
        <f t="shared" si="33"/>
        <v>15</v>
      </c>
      <c r="L56" s="4">
        <v>15</v>
      </c>
      <c r="M56" s="4">
        <f t="shared" si="33"/>
        <v>13.75</v>
      </c>
      <c r="N56" s="4">
        <f t="shared" si="33"/>
        <v>15</v>
      </c>
    </row>
    <row r="57" spans="1:14">
      <c r="A57" s="70"/>
      <c r="B57" s="73"/>
      <c r="C57" s="20" t="s">
        <v>32</v>
      </c>
      <c r="D57" s="17" t="s">
        <v>44</v>
      </c>
      <c r="E57" s="17">
        <v>0.2857142857142857</v>
      </c>
      <c r="F57" s="18">
        <v>4.7619047619047616E-2</v>
      </c>
      <c r="G57" s="18">
        <v>0.18181818181818182</v>
      </c>
      <c r="H57" s="18">
        <v>0.4</v>
      </c>
      <c r="I57" s="17">
        <v>0.21428571428571427</v>
      </c>
      <c r="J57" s="17">
        <v>1</v>
      </c>
      <c r="K57" s="17">
        <v>0.4</v>
      </c>
      <c r="L57" s="17">
        <v>0.33333333333333331</v>
      </c>
      <c r="M57" s="17">
        <v>7.6923076923076927E-2</v>
      </c>
      <c r="N57" s="17">
        <v>0.42857142857142855</v>
      </c>
    </row>
    <row r="58" spans="1:14" ht="17.25" thickBot="1">
      <c r="A58" s="70"/>
      <c r="B58" s="74"/>
      <c r="C58" s="1" t="s">
        <v>25</v>
      </c>
      <c r="D58" s="4">
        <v>15</v>
      </c>
      <c r="E58" s="4">
        <v>15</v>
      </c>
      <c r="F58" s="4">
        <f t="shared" ref="F58:N58" si="34">15*(1-F57)</f>
        <v>14.285714285714285</v>
      </c>
      <c r="G58" s="4">
        <f t="shared" si="34"/>
        <v>12.272727272727272</v>
      </c>
      <c r="H58" s="4">
        <f t="shared" si="34"/>
        <v>9</v>
      </c>
      <c r="I58" s="4">
        <f t="shared" si="34"/>
        <v>11.785714285714285</v>
      </c>
      <c r="J58" s="4">
        <f t="shared" si="34"/>
        <v>0</v>
      </c>
      <c r="K58" s="4">
        <f t="shared" si="34"/>
        <v>9</v>
      </c>
      <c r="L58" s="4">
        <f t="shared" si="34"/>
        <v>10.000000000000002</v>
      </c>
      <c r="M58" s="4">
        <f t="shared" si="34"/>
        <v>13.846153846153847</v>
      </c>
      <c r="N58" s="4">
        <f t="shared" si="34"/>
        <v>8.5714285714285712</v>
      </c>
    </row>
    <row r="59" spans="1:14" ht="17.25" thickBot="1">
      <c r="A59" s="71"/>
      <c r="B59" s="2" t="s">
        <v>29</v>
      </c>
      <c r="C59" s="6" t="s">
        <v>28</v>
      </c>
      <c r="D59" s="5">
        <f>SUM(D50,D52,D54,D56,D58)</f>
        <v>78.666666666666657</v>
      </c>
      <c r="E59" s="5">
        <f t="shared" ref="E59:N59" si="35">SUM(E50,E52,E54,E56,E58)</f>
        <v>69.833333333333329</v>
      </c>
      <c r="F59" s="5">
        <f t="shared" si="35"/>
        <v>67.142857142857139</v>
      </c>
      <c r="G59" s="5">
        <f t="shared" si="35"/>
        <v>69.772727272727266</v>
      </c>
      <c r="H59" s="5">
        <f t="shared" si="35"/>
        <v>59.904761904761898</v>
      </c>
      <c r="I59" s="5">
        <f t="shared" si="35"/>
        <v>68.49404761904762</v>
      </c>
      <c r="J59" s="5">
        <f t="shared" si="35"/>
        <v>46.666666666666664</v>
      </c>
      <c r="K59" s="5">
        <f t="shared" si="35"/>
        <v>63.428571428571431</v>
      </c>
      <c r="L59" s="5">
        <f t="shared" si="35"/>
        <v>59.333333333333336</v>
      </c>
      <c r="M59" s="5">
        <f t="shared" si="35"/>
        <v>70.980769230769226</v>
      </c>
      <c r="N59" s="5">
        <f t="shared" si="35"/>
        <v>71.571428571428569</v>
      </c>
    </row>
    <row r="60" spans="1:14" ht="17.25" thickBot="1">
      <c r="A60" s="69" t="s">
        <v>1</v>
      </c>
      <c r="B60" s="3" t="s">
        <v>2</v>
      </c>
      <c r="C60" s="7" t="s">
        <v>27</v>
      </c>
      <c r="D60" s="14">
        <f>D15+D26+D37+D48+D59</f>
        <v>384.64285714285711</v>
      </c>
      <c r="E60" s="14">
        <f>E15+E26+E37+E48+E59</f>
        <v>358.59090909090907</v>
      </c>
      <c r="F60" s="14">
        <f t="shared" ref="F60:N60" si="36">F15+F26+F37+F48+F59</f>
        <v>337.37822817914355</v>
      </c>
      <c r="G60" s="14">
        <f t="shared" si="36"/>
        <v>362.55094905094904</v>
      </c>
      <c r="H60" s="14">
        <f t="shared" si="36"/>
        <v>320.08658008658006</v>
      </c>
      <c r="I60" s="14">
        <f t="shared" si="36"/>
        <v>352.22461484593839</v>
      </c>
      <c r="J60" s="14">
        <f t="shared" si="36"/>
        <v>278.91666666666669</v>
      </c>
      <c r="K60" s="14">
        <f t="shared" si="36"/>
        <v>301.09523809523807</v>
      </c>
      <c r="L60" s="14">
        <f t="shared" si="36"/>
        <v>318.41666666666669</v>
      </c>
      <c r="M60" s="14">
        <f t="shared" si="36"/>
        <v>343.48076923076923</v>
      </c>
      <c r="N60" s="14">
        <f t="shared" si="36"/>
        <v>372.9345238095238</v>
      </c>
    </row>
    <row r="61" spans="1:14" ht="19.5" thickBot="1">
      <c r="A61" s="76"/>
      <c r="B61" s="3" t="s">
        <v>3</v>
      </c>
      <c r="C61" s="9" t="s">
        <v>3</v>
      </c>
      <c r="D61" s="11">
        <v>1</v>
      </c>
      <c r="E61" s="11">
        <v>4</v>
      </c>
      <c r="F61" s="12">
        <v>7</v>
      </c>
      <c r="G61" s="12">
        <v>3</v>
      </c>
      <c r="H61" s="12">
        <v>8</v>
      </c>
      <c r="I61" s="11">
        <v>5</v>
      </c>
      <c r="J61" s="11">
        <v>11</v>
      </c>
      <c r="K61" s="11">
        <v>10</v>
      </c>
      <c r="L61" s="11">
        <v>9</v>
      </c>
      <c r="M61" s="11">
        <v>6</v>
      </c>
      <c r="N61" s="11">
        <v>2</v>
      </c>
    </row>
  </sheetData>
  <mergeCells count="36">
    <mergeCell ref="A27:A37"/>
    <mergeCell ref="B27:B30"/>
    <mergeCell ref="B31:B32"/>
    <mergeCell ref="B33:B36"/>
    <mergeCell ref="A60:A61"/>
    <mergeCell ref="A38:A48"/>
    <mergeCell ref="B38:B41"/>
    <mergeCell ref="B42:B43"/>
    <mergeCell ref="B44:B47"/>
    <mergeCell ref="A49:A59"/>
    <mergeCell ref="B49:B52"/>
    <mergeCell ref="B53:B54"/>
    <mergeCell ref="B55:B58"/>
    <mergeCell ref="A16:A26"/>
    <mergeCell ref="B16:B19"/>
    <mergeCell ref="B20:B21"/>
    <mergeCell ref="B22:B25"/>
    <mergeCell ref="A5:A15"/>
    <mergeCell ref="B5:B8"/>
    <mergeCell ref="B9:B10"/>
    <mergeCell ref="B11:B14"/>
    <mergeCell ref="A1:N1"/>
    <mergeCell ref="A2:N2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1"/>
  <sheetViews>
    <sheetView topLeftCell="A43" workbookViewId="0">
      <selection activeCell="D61" sqref="D61:N61"/>
    </sheetView>
  </sheetViews>
  <sheetFormatPr defaultRowHeight="16.5"/>
  <cols>
    <col min="1" max="1" width="7.625" customWidth="1"/>
    <col min="2" max="2" width="12.875" customWidth="1"/>
    <col min="3" max="3" width="18.875" customWidth="1"/>
    <col min="4" max="14" width="8.125" style="8" customWidth="1"/>
  </cols>
  <sheetData>
    <row r="1" spans="1:14" ht="19.5">
      <c r="A1" s="58" t="s">
        <v>16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7.25" thickBot="1">
      <c r="A2" s="59" t="s">
        <v>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24.95" customHeight="1">
      <c r="A3" s="60" t="s">
        <v>0</v>
      </c>
      <c r="B3" s="62" t="s">
        <v>22</v>
      </c>
      <c r="C3" s="19" t="s">
        <v>20</v>
      </c>
      <c r="D3" s="66" t="s">
        <v>5</v>
      </c>
      <c r="E3" s="66" t="s">
        <v>6</v>
      </c>
      <c r="F3" s="67" t="s">
        <v>7</v>
      </c>
      <c r="G3" s="67" t="s">
        <v>8</v>
      </c>
      <c r="H3" s="67" t="s">
        <v>9</v>
      </c>
      <c r="I3" s="66" t="s">
        <v>10</v>
      </c>
      <c r="J3" s="66" t="s">
        <v>11</v>
      </c>
      <c r="K3" s="66" t="s">
        <v>12</v>
      </c>
      <c r="L3" s="66" t="s">
        <v>13</v>
      </c>
      <c r="M3" s="66" t="s">
        <v>14</v>
      </c>
      <c r="N3" s="66" t="s">
        <v>15</v>
      </c>
    </row>
    <row r="4" spans="1:14" ht="26.45" customHeight="1" thickBot="1">
      <c r="A4" s="61"/>
      <c r="B4" s="63"/>
      <c r="C4" s="13" t="s">
        <v>21</v>
      </c>
      <c r="D4" s="65"/>
      <c r="E4" s="65"/>
      <c r="F4" s="68"/>
      <c r="G4" s="68"/>
      <c r="H4" s="68"/>
      <c r="I4" s="65"/>
      <c r="J4" s="65"/>
      <c r="K4" s="65"/>
      <c r="L4" s="65"/>
      <c r="M4" s="65"/>
      <c r="N4" s="65"/>
    </row>
    <row r="5" spans="1:14" ht="17.100000000000001" customHeight="1">
      <c r="A5" s="69" t="s">
        <v>33</v>
      </c>
      <c r="B5" s="72" t="s">
        <v>17</v>
      </c>
      <c r="C5" s="20" t="s">
        <v>38</v>
      </c>
      <c r="D5" s="15">
        <v>13</v>
      </c>
      <c r="E5" s="15">
        <v>15</v>
      </c>
      <c r="F5" s="16">
        <v>14</v>
      </c>
      <c r="G5" s="16">
        <v>14</v>
      </c>
      <c r="H5" s="16">
        <v>14</v>
      </c>
      <c r="I5" s="15">
        <v>12</v>
      </c>
      <c r="J5" s="15">
        <v>14</v>
      </c>
      <c r="K5" s="15">
        <v>12</v>
      </c>
      <c r="L5" s="15">
        <v>13</v>
      </c>
      <c r="M5" s="15">
        <v>13</v>
      </c>
      <c r="N5" s="15">
        <v>15</v>
      </c>
    </row>
    <row r="6" spans="1:14" ht="17.25" thickBot="1">
      <c r="A6" s="70"/>
      <c r="B6" s="73"/>
      <c r="C6" s="1" t="s">
        <v>23</v>
      </c>
      <c r="D6" s="4">
        <f>D5*2/3</f>
        <v>8.6666666666666661</v>
      </c>
      <c r="E6" s="4">
        <f t="shared" ref="E6:N6" si="0">E5*2/3</f>
        <v>10</v>
      </c>
      <c r="F6" s="4">
        <f t="shared" si="0"/>
        <v>9.3333333333333339</v>
      </c>
      <c r="G6" s="4">
        <f t="shared" si="0"/>
        <v>9.3333333333333339</v>
      </c>
      <c r="H6" s="4">
        <f t="shared" si="0"/>
        <v>9.3333333333333339</v>
      </c>
      <c r="I6" s="4">
        <f t="shared" si="0"/>
        <v>8</v>
      </c>
      <c r="J6" s="4">
        <f t="shared" si="0"/>
        <v>9.3333333333333339</v>
      </c>
      <c r="K6" s="4">
        <f t="shared" si="0"/>
        <v>8</v>
      </c>
      <c r="L6" s="4">
        <f t="shared" si="0"/>
        <v>8.6666666666666661</v>
      </c>
      <c r="M6" s="4">
        <f t="shared" si="0"/>
        <v>8.6666666666666661</v>
      </c>
      <c r="N6" s="4">
        <f t="shared" si="0"/>
        <v>10</v>
      </c>
    </row>
    <row r="7" spans="1:14">
      <c r="A7" s="70"/>
      <c r="B7" s="73"/>
      <c r="C7" s="20" t="s">
        <v>39</v>
      </c>
      <c r="D7" s="15">
        <v>15</v>
      </c>
      <c r="E7" s="15">
        <v>13</v>
      </c>
      <c r="F7" s="16">
        <v>14</v>
      </c>
      <c r="G7" s="16">
        <v>14</v>
      </c>
      <c r="H7" s="16">
        <v>14</v>
      </c>
      <c r="I7" s="15">
        <v>13</v>
      </c>
      <c r="J7" s="15">
        <v>13</v>
      </c>
      <c r="K7" s="15">
        <v>10</v>
      </c>
      <c r="L7" s="15">
        <v>11</v>
      </c>
      <c r="M7" s="15">
        <v>13</v>
      </c>
      <c r="N7" s="15">
        <v>13</v>
      </c>
    </row>
    <row r="8" spans="1:14" ht="17.25" thickBot="1">
      <c r="A8" s="70"/>
      <c r="B8" s="74"/>
      <c r="C8" s="1" t="s">
        <v>23</v>
      </c>
      <c r="D8" s="4">
        <f>D7*2/3</f>
        <v>10</v>
      </c>
      <c r="E8" s="4">
        <f t="shared" ref="E8:N8" si="1">E7*2/3</f>
        <v>8.6666666666666661</v>
      </c>
      <c r="F8" s="4">
        <f t="shared" si="1"/>
        <v>9.3333333333333339</v>
      </c>
      <c r="G8" s="4">
        <f t="shared" si="1"/>
        <v>9.3333333333333339</v>
      </c>
      <c r="H8" s="4">
        <f t="shared" si="1"/>
        <v>9.3333333333333339</v>
      </c>
      <c r="I8" s="4">
        <f t="shared" si="1"/>
        <v>8.6666666666666661</v>
      </c>
      <c r="J8" s="4">
        <f t="shared" si="1"/>
        <v>8.6666666666666661</v>
      </c>
      <c r="K8" s="4">
        <f t="shared" si="1"/>
        <v>6.666666666666667</v>
      </c>
      <c r="L8" s="4">
        <f t="shared" si="1"/>
        <v>7.333333333333333</v>
      </c>
      <c r="M8" s="4">
        <f t="shared" si="1"/>
        <v>8.6666666666666661</v>
      </c>
      <c r="N8" s="4">
        <f t="shared" si="1"/>
        <v>8.6666666666666661</v>
      </c>
    </row>
    <row r="9" spans="1:14">
      <c r="A9" s="70"/>
      <c r="B9" s="72" t="s">
        <v>18</v>
      </c>
      <c r="C9" s="20" t="s">
        <v>30</v>
      </c>
      <c r="D9" s="17" t="s">
        <v>46</v>
      </c>
      <c r="E9" s="17">
        <v>0.2857142857142857</v>
      </c>
      <c r="F9" s="18">
        <v>0.22727272727272727</v>
      </c>
      <c r="G9" s="18">
        <v>8.3333333333333329E-2</v>
      </c>
      <c r="H9" s="18">
        <v>0.33333333333333331</v>
      </c>
      <c r="I9" s="17">
        <v>0.33333333333333331</v>
      </c>
      <c r="J9" s="17">
        <v>0.25</v>
      </c>
      <c r="K9" s="17">
        <v>0.2857142857142857</v>
      </c>
      <c r="L9" s="17">
        <v>0.375</v>
      </c>
      <c r="M9" s="17">
        <v>0.2</v>
      </c>
      <c r="N9" s="17" t="s">
        <v>42</v>
      </c>
    </row>
    <row r="10" spans="1:14" ht="17.25" thickBot="1">
      <c r="A10" s="70"/>
      <c r="B10" s="75"/>
      <c r="C10" s="1" t="s">
        <v>4</v>
      </c>
      <c r="D10" s="4">
        <v>30</v>
      </c>
      <c r="E10" s="4">
        <f t="shared" ref="E10:M10" si="2">30*(1-E9)</f>
        <v>21.428571428571431</v>
      </c>
      <c r="F10" s="4">
        <f t="shared" si="2"/>
        <v>23.18181818181818</v>
      </c>
      <c r="G10" s="4">
        <f t="shared" si="2"/>
        <v>27.5</v>
      </c>
      <c r="H10" s="4">
        <f t="shared" si="2"/>
        <v>20.000000000000004</v>
      </c>
      <c r="I10" s="4">
        <f t="shared" si="2"/>
        <v>20.000000000000004</v>
      </c>
      <c r="J10" s="4">
        <f t="shared" si="2"/>
        <v>22.5</v>
      </c>
      <c r="K10" s="4">
        <f t="shared" si="2"/>
        <v>21.428571428571431</v>
      </c>
      <c r="L10" s="4">
        <f t="shared" si="2"/>
        <v>18.75</v>
      </c>
      <c r="M10" s="4">
        <f t="shared" si="2"/>
        <v>24</v>
      </c>
      <c r="N10" s="4">
        <v>30</v>
      </c>
    </row>
    <row r="11" spans="1:14" ht="17.100000000000001" customHeight="1">
      <c r="A11" s="70"/>
      <c r="B11" s="72" t="s">
        <v>19</v>
      </c>
      <c r="C11" s="20" t="s">
        <v>31</v>
      </c>
      <c r="D11" s="17"/>
      <c r="E11" s="17"/>
      <c r="F11" s="18"/>
      <c r="G11" s="18"/>
      <c r="H11" s="18"/>
      <c r="I11" s="17"/>
      <c r="J11" s="17"/>
      <c r="K11" s="17"/>
      <c r="L11" s="17"/>
      <c r="M11" s="17"/>
      <c r="N11" s="17"/>
    </row>
    <row r="12" spans="1:14" ht="17.25" thickBot="1">
      <c r="A12" s="70"/>
      <c r="B12" s="73"/>
      <c r="C12" s="1" t="s">
        <v>25</v>
      </c>
      <c r="D12" s="4">
        <f>15*(1-D11)</f>
        <v>15</v>
      </c>
      <c r="E12" s="4">
        <f t="shared" ref="E12:N12" si="3">15*(1-E11)</f>
        <v>15</v>
      </c>
      <c r="F12" s="4">
        <f t="shared" si="3"/>
        <v>15</v>
      </c>
      <c r="G12" s="4">
        <f t="shared" si="3"/>
        <v>15</v>
      </c>
      <c r="H12" s="4">
        <f t="shared" si="3"/>
        <v>15</v>
      </c>
      <c r="I12" s="4">
        <f t="shared" si="3"/>
        <v>15</v>
      </c>
      <c r="J12" s="4">
        <f t="shared" si="3"/>
        <v>15</v>
      </c>
      <c r="K12" s="4">
        <f t="shared" si="3"/>
        <v>15</v>
      </c>
      <c r="L12" s="4">
        <f t="shared" si="3"/>
        <v>15</v>
      </c>
      <c r="M12" s="4">
        <f t="shared" si="3"/>
        <v>15</v>
      </c>
      <c r="N12" s="4">
        <f t="shared" si="3"/>
        <v>15</v>
      </c>
    </row>
    <row r="13" spans="1:14">
      <c r="A13" s="70"/>
      <c r="B13" s="73"/>
      <c r="C13" s="20" t="s">
        <v>32</v>
      </c>
      <c r="D13" s="17">
        <v>0.4</v>
      </c>
      <c r="E13" s="17">
        <v>1</v>
      </c>
      <c r="F13" s="18">
        <v>0.10526315789473684</v>
      </c>
      <c r="G13" s="18">
        <v>8.3333333333333329E-2</v>
      </c>
      <c r="H13" s="18">
        <v>0.63636363636363635</v>
      </c>
      <c r="I13" s="17" t="s">
        <v>63</v>
      </c>
      <c r="J13" s="17">
        <v>0.33333333333333331</v>
      </c>
      <c r="K13" s="17">
        <v>0.33333333333333331</v>
      </c>
      <c r="L13" s="17">
        <v>0.125</v>
      </c>
      <c r="M13" s="17">
        <v>0.42857142857142855</v>
      </c>
      <c r="N13" s="17">
        <v>0.14285714285714285</v>
      </c>
    </row>
    <row r="14" spans="1:14" ht="17.25" thickBot="1">
      <c r="A14" s="70"/>
      <c r="B14" s="74"/>
      <c r="C14" s="1" t="s">
        <v>25</v>
      </c>
      <c r="D14" s="4">
        <f>15*(1-D13)</f>
        <v>9</v>
      </c>
      <c r="E14" s="4">
        <f t="shared" ref="E14:G14" si="4">15*(1-E13)</f>
        <v>0</v>
      </c>
      <c r="F14" s="4">
        <f t="shared" si="4"/>
        <v>13.421052631578947</v>
      </c>
      <c r="G14" s="4">
        <f t="shared" si="4"/>
        <v>13.75</v>
      </c>
      <c r="H14" s="4">
        <v>15</v>
      </c>
      <c r="I14" s="4">
        <v>15</v>
      </c>
      <c r="J14" s="4">
        <f t="shared" ref="J14:N14" si="5">15*(1-J13)</f>
        <v>10.000000000000002</v>
      </c>
      <c r="K14" s="4">
        <f t="shared" si="5"/>
        <v>10.000000000000002</v>
      </c>
      <c r="L14" s="4">
        <f t="shared" si="5"/>
        <v>13.125</v>
      </c>
      <c r="M14" s="4">
        <f t="shared" si="5"/>
        <v>8.5714285714285712</v>
      </c>
      <c r="N14" s="4">
        <f t="shared" si="5"/>
        <v>12.857142857142858</v>
      </c>
    </row>
    <row r="15" spans="1:14" ht="17.25" thickBot="1">
      <c r="A15" s="71"/>
      <c r="B15" s="2" t="s">
        <v>29</v>
      </c>
      <c r="C15" s="6" t="s">
        <v>28</v>
      </c>
      <c r="D15" s="5">
        <f>SUM(D6,D8,D10,D12,D14)</f>
        <v>72.666666666666657</v>
      </c>
      <c r="E15" s="5">
        <f t="shared" ref="E15:N15" si="6">SUM(E6,E8,E10,E12,E14)</f>
        <v>55.095238095238095</v>
      </c>
      <c r="F15" s="5">
        <f t="shared" si="6"/>
        <v>70.269537480063789</v>
      </c>
      <c r="G15" s="5">
        <f t="shared" si="6"/>
        <v>74.916666666666671</v>
      </c>
      <c r="H15" s="5">
        <f t="shared" si="6"/>
        <v>68.666666666666671</v>
      </c>
      <c r="I15" s="5">
        <f t="shared" si="6"/>
        <v>66.666666666666671</v>
      </c>
      <c r="J15" s="5">
        <f t="shared" si="6"/>
        <v>65.5</v>
      </c>
      <c r="K15" s="5">
        <f t="shared" si="6"/>
        <v>61.095238095238102</v>
      </c>
      <c r="L15" s="5">
        <f t="shared" si="6"/>
        <v>62.875</v>
      </c>
      <c r="M15" s="5">
        <f t="shared" si="6"/>
        <v>64.904761904761898</v>
      </c>
      <c r="N15" s="5">
        <f t="shared" si="6"/>
        <v>76.523809523809518</v>
      </c>
    </row>
    <row r="16" spans="1:14" ht="17.45" customHeight="1">
      <c r="A16" s="69" t="s">
        <v>34</v>
      </c>
      <c r="B16" s="72" t="s">
        <v>17</v>
      </c>
      <c r="C16" s="20" t="s">
        <v>38</v>
      </c>
      <c r="D16" s="15">
        <v>13</v>
      </c>
      <c r="E16" s="15">
        <v>13</v>
      </c>
      <c r="F16" s="16">
        <v>15</v>
      </c>
      <c r="G16" s="16">
        <v>14</v>
      </c>
      <c r="H16" s="16">
        <v>11</v>
      </c>
      <c r="I16" s="15">
        <v>15</v>
      </c>
      <c r="J16" s="15">
        <v>14</v>
      </c>
      <c r="K16" s="15">
        <v>11</v>
      </c>
      <c r="L16" s="15">
        <v>14</v>
      </c>
      <c r="M16" s="15">
        <v>12</v>
      </c>
      <c r="N16" s="15">
        <v>15</v>
      </c>
    </row>
    <row r="17" spans="1:14" ht="17.25" thickBot="1">
      <c r="A17" s="70"/>
      <c r="B17" s="73"/>
      <c r="C17" s="1" t="s">
        <v>23</v>
      </c>
      <c r="D17" s="4">
        <f>D16*2/3</f>
        <v>8.6666666666666661</v>
      </c>
      <c r="E17" s="4">
        <f t="shared" ref="E17:N17" si="7">E16*2/3</f>
        <v>8.6666666666666661</v>
      </c>
      <c r="F17" s="4">
        <f t="shared" si="7"/>
        <v>10</v>
      </c>
      <c r="G17" s="4">
        <f t="shared" si="7"/>
        <v>9.3333333333333339</v>
      </c>
      <c r="H17" s="4">
        <f t="shared" si="7"/>
        <v>7.333333333333333</v>
      </c>
      <c r="I17" s="4">
        <f t="shared" si="7"/>
        <v>10</v>
      </c>
      <c r="J17" s="4">
        <f t="shared" si="7"/>
        <v>9.3333333333333339</v>
      </c>
      <c r="K17" s="4">
        <f t="shared" si="7"/>
        <v>7.333333333333333</v>
      </c>
      <c r="L17" s="4">
        <f t="shared" si="7"/>
        <v>9.3333333333333339</v>
      </c>
      <c r="M17" s="4">
        <f t="shared" si="7"/>
        <v>8</v>
      </c>
      <c r="N17" s="4">
        <f t="shared" si="7"/>
        <v>10</v>
      </c>
    </row>
    <row r="18" spans="1:14">
      <c r="A18" s="70"/>
      <c r="B18" s="73"/>
      <c r="C18" s="20" t="s">
        <v>39</v>
      </c>
      <c r="D18" s="15">
        <v>14</v>
      </c>
      <c r="E18" s="15">
        <v>13</v>
      </c>
      <c r="F18" s="16">
        <v>14</v>
      </c>
      <c r="G18" s="16">
        <v>12</v>
      </c>
      <c r="H18" s="16">
        <v>13</v>
      </c>
      <c r="I18" s="15">
        <v>12</v>
      </c>
      <c r="J18" s="15">
        <v>13</v>
      </c>
      <c r="K18" s="15">
        <v>11</v>
      </c>
      <c r="L18" s="15">
        <v>9</v>
      </c>
      <c r="M18" s="15">
        <v>12</v>
      </c>
      <c r="N18" s="15">
        <v>15</v>
      </c>
    </row>
    <row r="19" spans="1:14" ht="17.25" thickBot="1">
      <c r="A19" s="70"/>
      <c r="B19" s="74"/>
      <c r="C19" s="1" t="s">
        <v>23</v>
      </c>
      <c r="D19" s="4">
        <f>D18*2/3</f>
        <v>9.3333333333333339</v>
      </c>
      <c r="E19" s="4">
        <f t="shared" ref="E19:N19" si="8">E18*2/3</f>
        <v>8.6666666666666661</v>
      </c>
      <c r="F19" s="4">
        <f t="shared" si="8"/>
        <v>9.3333333333333339</v>
      </c>
      <c r="G19" s="4">
        <f t="shared" si="8"/>
        <v>8</v>
      </c>
      <c r="H19" s="4">
        <f t="shared" si="8"/>
        <v>8.6666666666666661</v>
      </c>
      <c r="I19" s="4">
        <f t="shared" si="8"/>
        <v>8</v>
      </c>
      <c r="J19" s="4">
        <f t="shared" si="8"/>
        <v>8.6666666666666661</v>
      </c>
      <c r="K19" s="4">
        <f t="shared" si="8"/>
        <v>7.333333333333333</v>
      </c>
      <c r="L19" s="4">
        <f t="shared" si="8"/>
        <v>6</v>
      </c>
      <c r="M19" s="4">
        <f t="shared" si="8"/>
        <v>8</v>
      </c>
      <c r="N19" s="4">
        <f t="shared" si="8"/>
        <v>10</v>
      </c>
    </row>
    <row r="20" spans="1:14" ht="17.100000000000001" customHeight="1">
      <c r="A20" s="70"/>
      <c r="B20" s="72" t="s">
        <v>18</v>
      </c>
      <c r="C20" s="20" t="s">
        <v>30</v>
      </c>
      <c r="D20" s="17">
        <v>0.14285714285714285</v>
      </c>
      <c r="E20" s="17">
        <v>0.4</v>
      </c>
      <c r="F20" s="18">
        <v>0.19047619047619047</v>
      </c>
      <c r="G20" s="18">
        <v>0.2</v>
      </c>
      <c r="H20" s="18">
        <v>0.25</v>
      </c>
      <c r="I20" s="17">
        <v>0.2857142857142857</v>
      </c>
      <c r="J20" s="17">
        <v>0.4</v>
      </c>
      <c r="K20" s="17">
        <v>0.2857142857142857</v>
      </c>
      <c r="L20" s="17">
        <v>0.25</v>
      </c>
      <c r="M20" s="17">
        <v>0.14285714285714285</v>
      </c>
      <c r="N20" s="17" t="s">
        <v>43</v>
      </c>
    </row>
    <row r="21" spans="1:14" ht="17.25" thickBot="1">
      <c r="A21" s="70"/>
      <c r="B21" s="75"/>
      <c r="C21" s="1" t="s">
        <v>4</v>
      </c>
      <c r="D21" s="4">
        <v>30</v>
      </c>
      <c r="E21" s="4">
        <f t="shared" ref="E21:M21" si="9">30*(1-E20)</f>
        <v>18</v>
      </c>
      <c r="F21" s="4">
        <f t="shared" si="9"/>
        <v>24.285714285714285</v>
      </c>
      <c r="G21" s="4">
        <f t="shared" si="9"/>
        <v>24</v>
      </c>
      <c r="H21" s="4">
        <f t="shared" si="9"/>
        <v>22.5</v>
      </c>
      <c r="I21" s="4">
        <f t="shared" si="9"/>
        <v>21.428571428571431</v>
      </c>
      <c r="J21" s="4">
        <f t="shared" si="9"/>
        <v>18</v>
      </c>
      <c r="K21" s="4">
        <f t="shared" si="9"/>
        <v>21.428571428571431</v>
      </c>
      <c r="L21" s="4">
        <f t="shared" si="9"/>
        <v>22.5</v>
      </c>
      <c r="M21" s="4">
        <f t="shared" si="9"/>
        <v>25.714285714285715</v>
      </c>
      <c r="N21" s="4">
        <v>30</v>
      </c>
    </row>
    <row r="22" spans="1:14" ht="17.100000000000001" customHeight="1">
      <c r="A22" s="70"/>
      <c r="B22" s="72" t="s">
        <v>19</v>
      </c>
      <c r="C22" s="20" t="s">
        <v>31</v>
      </c>
      <c r="D22" s="17">
        <v>0</v>
      </c>
      <c r="E22" s="17">
        <v>0</v>
      </c>
      <c r="F22" s="18">
        <v>3</v>
      </c>
      <c r="G22" s="18">
        <v>0</v>
      </c>
      <c r="H22" s="18">
        <v>0</v>
      </c>
      <c r="I22" s="17">
        <v>6</v>
      </c>
      <c r="J22" s="17">
        <v>2</v>
      </c>
      <c r="K22" s="17">
        <v>0</v>
      </c>
      <c r="L22" s="17">
        <v>1</v>
      </c>
      <c r="M22" s="17">
        <v>0</v>
      </c>
      <c r="N22" s="17">
        <v>0</v>
      </c>
    </row>
    <row r="23" spans="1:14" ht="17.25" thickBot="1">
      <c r="A23" s="70"/>
      <c r="B23" s="73"/>
      <c r="C23" s="1" t="s">
        <v>25</v>
      </c>
      <c r="D23" s="4">
        <f>15*(1-D22)</f>
        <v>15</v>
      </c>
      <c r="E23" s="4">
        <f t="shared" ref="E23:N23" si="10">15*(1-E22)</f>
        <v>15</v>
      </c>
      <c r="F23" s="4">
        <f t="shared" si="10"/>
        <v>-30</v>
      </c>
      <c r="G23" s="4">
        <f t="shared" si="10"/>
        <v>15</v>
      </c>
      <c r="H23" s="4">
        <f t="shared" si="10"/>
        <v>15</v>
      </c>
      <c r="I23" s="4">
        <f t="shared" si="10"/>
        <v>-75</v>
      </c>
      <c r="J23" s="4">
        <f t="shared" si="10"/>
        <v>-15</v>
      </c>
      <c r="K23" s="4">
        <f t="shared" si="10"/>
        <v>15</v>
      </c>
      <c r="L23" s="4">
        <f t="shared" si="10"/>
        <v>0</v>
      </c>
      <c r="M23" s="4">
        <f t="shared" si="10"/>
        <v>15</v>
      </c>
      <c r="N23" s="4">
        <f t="shared" si="10"/>
        <v>15</v>
      </c>
    </row>
    <row r="24" spans="1:14">
      <c r="A24" s="70"/>
      <c r="B24" s="73"/>
      <c r="C24" s="20" t="s">
        <v>32</v>
      </c>
      <c r="D24" s="17" t="s">
        <v>43</v>
      </c>
      <c r="E24" s="17">
        <v>0.375</v>
      </c>
      <c r="F24" s="18">
        <v>0.21052631578947367</v>
      </c>
      <c r="G24" s="18">
        <v>9.0909090909090912E-2</v>
      </c>
      <c r="H24" s="18">
        <v>0.5714285714285714</v>
      </c>
      <c r="I24" s="17">
        <v>0.27272727272727271</v>
      </c>
      <c r="J24" s="17">
        <v>0.2</v>
      </c>
      <c r="K24" s="17">
        <v>0.42857142857142855</v>
      </c>
      <c r="L24" s="17">
        <v>0.5</v>
      </c>
      <c r="M24" s="17">
        <v>7.6923076923076927E-2</v>
      </c>
      <c r="N24" s="17" t="s">
        <v>46</v>
      </c>
    </row>
    <row r="25" spans="1:14" ht="17.25" thickBot="1">
      <c r="A25" s="70"/>
      <c r="B25" s="74"/>
      <c r="C25" s="1" t="s">
        <v>25</v>
      </c>
      <c r="D25" s="4">
        <v>15</v>
      </c>
      <c r="E25" s="4">
        <v>15</v>
      </c>
      <c r="F25" s="4">
        <f t="shared" ref="F25:J25" si="11">15*(1-F24)</f>
        <v>11.842105263157896</v>
      </c>
      <c r="G25" s="4">
        <f t="shared" si="11"/>
        <v>13.636363636363637</v>
      </c>
      <c r="H25" s="4">
        <f t="shared" si="11"/>
        <v>6.4285714285714288</v>
      </c>
      <c r="I25" s="4">
        <f t="shared" si="11"/>
        <v>10.90909090909091</v>
      </c>
      <c r="J25" s="4">
        <f t="shared" si="11"/>
        <v>12</v>
      </c>
      <c r="K25" s="4">
        <v>15</v>
      </c>
      <c r="L25" s="4">
        <v>15</v>
      </c>
      <c r="M25" s="4">
        <f t="shared" ref="M25" si="12">15*(1-M24)</f>
        <v>13.846153846153847</v>
      </c>
      <c r="N25" s="4">
        <v>15</v>
      </c>
    </row>
    <row r="26" spans="1:14" ht="17.25" thickBot="1">
      <c r="A26" s="71"/>
      <c r="B26" s="2" t="s">
        <v>29</v>
      </c>
      <c r="C26" s="6" t="s">
        <v>28</v>
      </c>
      <c r="D26" s="5">
        <f>SUM(D17,D19,D21,D23,D25)</f>
        <v>78</v>
      </c>
      <c r="E26" s="5">
        <f t="shared" ref="E26:N26" si="13">SUM(E17,E19,E21,E23,E25)</f>
        <v>65.333333333333329</v>
      </c>
      <c r="F26" s="5">
        <f t="shared" si="13"/>
        <v>25.461152882205518</v>
      </c>
      <c r="G26" s="5">
        <f t="shared" si="13"/>
        <v>69.969696969696969</v>
      </c>
      <c r="H26" s="5">
        <f t="shared" si="13"/>
        <v>59.928571428571431</v>
      </c>
      <c r="I26" s="5">
        <f t="shared" si="13"/>
        <v>-24.662337662337659</v>
      </c>
      <c r="J26" s="5">
        <f t="shared" si="13"/>
        <v>33</v>
      </c>
      <c r="K26" s="5">
        <f t="shared" si="13"/>
        <v>66.095238095238102</v>
      </c>
      <c r="L26" s="5">
        <f t="shared" si="13"/>
        <v>52.833333333333336</v>
      </c>
      <c r="M26" s="5">
        <f t="shared" si="13"/>
        <v>70.560439560439562</v>
      </c>
      <c r="N26" s="5">
        <f t="shared" si="13"/>
        <v>80</v>
      </c>
    </row>
    <row r="27" spans="1:14" ht="17.45" customHeight="1">
      <c r="A27" s="69" t="s">
        <v>35</v>
      </c>
      <c r="B27" s="72" t="s">
        <v>17</v>
      </c>
      <c r="C27" s="20" t="s">
        <v>38</v>
      </c>
      <c r="D27" s="15">
        <v>15</v>
      </c>
      <c r="E27" s="15">
        <v>14</v>
      </c>
      <c r="F27" s="16">
        <v>14</v>
      </c>
      <c r="G27" s="16">
        <v>15</v>
      </c>
      <c r="H27" s="16">
        <v>14</v>
      </c>
      <c r="I27" s="15">
        <v>15</v>
      </c>
      <c r="J27" s="15">
        <v>15</v>
      </c>
      <c r="K27" s="15">
        <v>14</v>
      </c>
      <c r="L27" s="15">
        <v>15</v>
      </c>
      <c r="M27" s="15">
        <v>15</v>
      </c>
      <c r="N27" s="15">
        <v>15</v>
      </c>
    </row>
    <row r="28" spans="1:14" ht="17.25" thickBot="1">
      <c r="A28" s="70"/>
      <c r="B28" s="73"/>
      <c r="C28" s="1" t="s">
        <v>23</v>
      </c>
      <c r="D28" s="4">
        <f>D27*2/3</f>
        <v>10</v>
      </c>
      <c r="E28" s="4">
        <f t="shared" ref="E28:N28" si="14">E27*2/3</f>
        <v>9.3333333333333339</v>
      </c>
      <c r="F28" s="4">
        <f t="shared" si="14"/>
        <v>9.3333333333333339</v>
      </c>
      <c r="G28" s="4">
        <f t="shared" si="14"/>
        <v>10</v>
      </c>
      <c r="H28" s="4">
        <f t="shared" si="14"/>
        <v>9.3333333333333339</v>
      </c>
      <c r="I28" s="4">
        <f t="shared" si="14"/>
        <v>10</v>
      </c>
      <c r="J28" s="4">
        <f t="shared" si="14"/>
        <v>10</v>
      </c>
      <c r="K28" s="4">
        <f t="shared" si="14"/>
        <v>9.3333333333333339</v>
      </c>
      <c r="L28" s="4">
        <f t="shared" si="14"/>
        <v>10</v>
      </c>
      <c r="M28" s="4">
        <f t="shared" si="14"/>
        <v>10</v>
      </c>
      <c r="N28" s="4">
        <f t="shared" si="14"/>
        <v>10</v>
      </c>
    </row>
    <row r="29" spans="1:14">
      <c r="A29" s="70"/>
      <c r="B29" s="73"/>
      <c r="C29" s="20" t="s">
        <v>39</v>
      </c>
      <c r="D29" s="15">
        <v>15</v>
      </c>
      <c r="E29" s="15">
        <v>14</v>
      </c>
      <c r="F29" s="16">
        <v>14</v>
      </c>
      <c r="G29" s="16">
        <v>15</v>
      </c>
      <c r="H29" s="16">
        <v>15</v>
      </c>
      <c r="I29" s="15">
        <v>13</v>
      </c>
      <c r="J29" s="15">
        <v>13</v>
      </c>
      <c r="K29" s="15">
        <v>13</v>
      </c>
      <c r="L29" s="15">
        <v>13</v>
      </c>
      <c r="M29" s="15">
        <v>15</v>
      </c>
      <c r="N29" s="15">
        <v>13</v>
      </c>
    </row>
    <row r="30" spans="1:14" ht="17.25" thickBot="1">
      <c r="A30" s="70"/>
      <c r="B30" s="74"/>
      <c r="C30" s="1" t="s">
        <v>23</v>
      </c>
      <c r="D30" s="4">
        <f>D29*2/3</f>
        <v>10</v>
      </c>
      <c r="E30" s="4">
        <f t="shared" ref="E30:N30" si="15">E29*2/3</f>
        <v>9.3333333333333339</v>
      </c>
      <c r="F30" s="4">
        <f t="shared" si="15"/>
        <v>9.3333333333333339</v>
      </c>
      <c r="G30" s="4">
        <f t="shared" si="15"/>
        <v>10</v>
      </c>
      <c r="H30" s="4">
        <f t="shared" si="15"/>
        <v>10</v>
      </c>
      <c r="I30" s="4">
        <f t="shared" si="15"/>
        <v>8.6666666666666661</v>
      </c>
      <c r="J30" s="4">
        <f t="shared" si="15"/>
        <v>8.6666666666666661</v>
      </c>
      <c r="K30" s="4">
        <f t="shared" si="15"/>
        <v>8.6666666666666661</v>
      </c>
      <c r="L30" s="4">
        <f t="shared" si="15"/>
        <v>8.6666666666666661</v>
      </c>
      <c r="M30" s="4">
        <f t="shared" si="15"/>
        <v>10</v>
      </c>
      <c r="N30" s="4">
        <f t="shared" si="15"/>
        <v>8.6666666666666661</v>
      </c>
    </row>
    <row r="31" spans="1:14" ht="17.100000000000001" customHeight="1">
      <c r="A31" s="70"/>
      <c r="B31" s="72" t="s">
        <v>18</v>
      </c>
      <c r="C31" s="20" t="s">
        <v>30</v>
      </c>
      <c r="D31" s="17">
        <v>0.14285714285714285</v>
      </c>
      <c r="E31" s="17">
        <v>0.4</v>
      </c>
      <c r="F31" s="18">
        <v>0.19047619047619047</v>
      </c>
      <c r="G31" s="18">
        <v>0.2</v>
      </c>
      <c r="H31" s="18">
        <v>0.25</v>
      </c>
      <c r="I31" s="17">
        <v>0.2857142857142857</v>
      </c>
      <c r="J31" s="17">
        <v>0.4</v>
      </c>
      <c r="K31" s="17">
        <v>0.2857142857142857</v>
      </c>
      <c r="L31" s="17">
        <v>0.25</v>
      </c>
      <c r="M31" s="17">
        <v>0.14285714285714285</v>
      </c>
      <c r="N31" s="17" t="s">
        <v>43</v>
      </c>
    </row>
    <row r="32" spans="1:14" ht="17.25" thickBot="1">
      <c r="A32" s="70"/>
      <c r="B32" s="75"/>
      <c r="C32" s="1" t="s">
        <v>4</v>
      </c>
      <c r="D32" s="4">
        <v>30</v>
      </c>
      <c r="E32" s="4">
        <f t="shared" ref="E32:I32" si="16">30*(1-E31)</f>
        <v>18</v>
      </c>
      <c r="F32" s="4">
        <f t="shared" si="16"/>
        <v>24.285714285714285</v>
      </c>
      <c r="G32" s="4">
        <f t="shared" si="16"/>
        <v>24</v>
      </c>
      <c r="H32" s="4">
        <f t="shared" si="16"/>
        <v>22.5</v>
      </c>
      <c r="I32" s="4">
        <f t="shared" si="16"/>
        <v>21.428571428571431</v>
      </c>
      <c r="J32" s="4">
        <v>30</v>
      </c>
      <c r="K32" s="4">
        <f t="shared" ref="K32:M32" si="17">30*(1-K31)</f>
        <v>21.428571428571431</v>
      </c>
      <c r="L32" s="4">
        <f t="shared" si="17"/>
        <v>22.5</v>
      </c>
      <c r="M32" s="4">
        <f t="shared" si="17"/>
        <v>25.714285714285715</v>
      </c>
      <c r="N32" s="4">
        <v>30</v>
      </c>
    </row>
    <row r="33" spans="1:14" ht="17.100000000000001" customHeight="1">
      <c r="A33" s="70"/>
      <c r="B33" s="72" t="s">
        <v>19</v>
      </c>
      <c r="C33" s="20" t="s">
        <v>31</v>
      </c>
      <c r="D33" s="17">
        <v>0</v>
      </c>
      <c r="E33" s="17">
        <v>0</v>
      </c>
      <c r="F33" s="18">
        <v>0</v>
      </c>
      <c r="G33" s="18">
        <v>2</v>
      </c>
      <c r="H33" s="18">
        <v>0</v>
      </c>
      <c r="I33" s="17">
        <v>0</v>
      </c>
      <c r="J33" s="17">
        <v>0</v>
      </c>
      <c r="K33" s="17">
        <v>2</v>
      </c>
      <c r="L33" s="17">
        <v>0</v>
      </c>
      <c r="M33" s="17">
        <v>3</v>
      </c>
      <c r="N33" s="17">
        <v>0</v>
      </c>
    </row>
    <row r="34" spans="1:14" ht="17.25" thickBot="1">
      <c r="A34" s="70"/>
      <c r="B34" s="73"/>
      <c r="C34" s="1" t="s">
        <v>25</v>
      </c>
      <c r="D34" s="4">
        <f>15*(1-D33)</f>
        <v>15</v>
      </c>
      <c r="E34" s="4">
        <f t="shared" ref="E34:N34" si="18">15*(1-E33)</f>
        <v>15</v>
      </c>
      <c r="F34" s="4">
        <f t="shared" si="18"/>
        <v>15</v>
      </c>
      <c r="G34" s="4">
        <f t="shared" si="18"/>
        <v>-15</v>
      </c>
      <c r="H34" s="4">
        <f t="shared" si="18"/>
        <v>15</v>
      </c>
      <c r="I34" s="4">
        <f t="shared" si="18"/>
        <v>15</v>
      </c>
      <c r="J34" s="4">
        <f t="shared" si="18"/>
        <v>15</v>
      </c>
      <c r="K34" s="4">
        <f t="shared" si="18"/>
        <v>-15</v>
      </c>
      <c r="L34" s="4">
        <f t="shared" si="18"/>
        <v>15</v>
      </c>
      <c r="M34" s="4">
        <f t="shared" si="18"/>
        <v>-30</v>
      </c>
      <c r="N34" s="4">
        <f t="shared" si="18"/>
        <v>15</v>
      </c>
    </row>
    <row r="35" spans="1:14">
      <c r="A35" s="70"/>
      <c r="B35" s="73"/>
      <c r="C35" s="20" t="s">
        <v>32</v>
      </c>
      <c r="D35" s="17" t="s">
        <v>46</v>
      </c>
      <c r="E35" s="17" t="s">
        <v>47</v>
      </c>
      <c r="F35" s="18">
        <v>5.5555555555555552E-2</v>
      </c>
      <c r="G35" s="18" t="s">
        <v>40</v>
      </c>
      <c r="H35" s="18">
        <v>0.42857142857142855</v>
      </c>
      <c r="I35" s="17">
        <v>0.1111111111111111</v>
      </c>
      <c r="J35" s="17" t="s">
        <v>48</v>
      </c>
      <c r="K35" s="17">
        <v>0.14285714285714285</v>
      </c>
      <c r="L35" s="17">
        <v>0.25</v>
      </c>
      <c r="M35" s="17">
        <v>0.23076923076923078</v>
      </c>
      <c r="N35" s="17">
        <v>0.33333333333333331</v>
      </c>
    </row>
    <row r="36" spans="1:14" ht="17.25" thickBot="1">
      <c r="A36" s="70"/>
      <c r="B36" s="74"/>
      <c r="C36" s="1" t="s">
        <v>25</v>
      </c>
      <c r="D36" s="4">
        <v>15</v>
      </c>
      <c r="E36" s="4">
        <v>15</v>
      </c>
      <c r="F36" s="4">
        <v>15</v>
      </c>
      <c r="G36" s="4">
        <v>15</v>
      </c>
      <c r="H36" s="4">
        <v>15</v>
      </c>
      <c r="I36" s="4">
        <f t="shared" ref="I36" si="19">15*(1-I35)</f>
        <v>13.333333333333332</v>
      </c>
      <c r="J36" s="4">
        <v>15</v>
      </c>
      <c r="K36" s="4">
        <v>15</v>
      </c>
      <c r="L36" s="4">
        <v>15</v>
      </c>
      <c r="M36" s="4">
        <f t="shared" ref="M36:N36" si="20">15*(1-M35)</f>
        <v>11.538461538461537</v>
      </c>
      <c r="N36" s="4">
        <f t="shared" si="20"/>
        <v>10.000000000000002</v>
      </c>
    </row>
    <row r="37" spans="1:14" ht="17.25" thickBot="1">
      <c r="A37" s="71"/>
      <c r="B37" s="2" t="s">
        <v>29</v>
      </c>
      <c r="C37" s="6" t="s">
        <v>28</v>
      </c>
      <c r="D37" s="5">
        <f>SUM(D28,D30,D32,D34,D36)</f>
        <v>80</v>
      </c>
      <c r="E37" s="5">
        <f t="shared" ref="E37:N37" si="21">SUM(E28,E30,E32,E34,E36)</f>
        <v>66.666666666666671</v>
      </c>
      <c r="F37" s="5">
        <f t="shared" si="21"/>
        <v>72.952380952380949</v>
      </c>
      <c r="G37" s="5">
        <f t="shared" si="21"/>
        <v>44</v>
      </c>
      <c r="H37" s="5">
        <f t="shared" si="21"/>
        <v>71.833333333333343</v>
      </c>
      <c r="I37" s="5">
        <f t="shared" si="21"/>
        <v>68.428571428571431</v>
      </c>
      <c r="J37" s="5">
        <f t="shared" si="21"/>
        <v>78.666666666666657</v>
      </c>
      <c r="K37" s="5">
        <f t="shared" si="21"/>
        <v>39.428571428571431</v>
      </c>
      <c r="L37" s="5">
        <f t="shared" si="21"/>
        <v>71.166666666666657</v>
      </c>
      <c r="M37" s="5">
        <f t="shared" si="21"/>
        <v>27.252747252747252</v>
      </c>
      <c r="N37" s="5">
        <f t="shared" si="21"/>
        <v>73.666666666666671</v>
      </c>
    </row>
    <row r="38" spans="1:14" ht="17.45" customHeight="1">
      <c r="A38" s="69" t="s">
        <v>36</v>
      </c>
      <c r="B38" s="72" t="s">
        <v>17</v>
      </c>
      <c r="C38" s="20" t="s">
        <v>38</v>
      </c>
      <c r="D38" s="15">
        <v>14</v>
      </c>
      <c r="E38" s="15">
        <v>14</v>
      </c>
      <c r="F38" s="16">
        <v>13</v>
      </c>
      <c r="G38" s="16">
        <v>14</v>
      </c>
      <c r="H38" s="16">
        <v>13</v>
      </c>
      <c r="I38" s="15">
        <v>13</v>
      </c>
      <c r="J38" s="15">
        <v>13</v>
      </c>
      <c r="K38" s="15">
        <v>14</v>
      </c>
      <c r="L38" s="15">
        <v>13</v>
      </c>
      <c r="M38" s="15">
        <v>15</v>
      </c>
      <c r="N38" s="15">
        <v>14</v>
      </c>
    </row>
    <row r="39" spans="1:14" ht="17.25" thickBot="1">
      <c r="A39" s="70"/>
      <c r="B39" s="73"/>
      <c r="C39" s="1" t="s">
        <v>23</v>
      </c>
      <c r="D39" s="4">
        <f>D38*2/3</f>
        <v>9.3333333333333339</v>
      </c>
      <c r="E39" s="4">
        <f t="shared" ref="E39:N39" si="22">E38*2/3</f>
        <v>9.3333333333333339</v>
      </c>
      <c r="F39" s="4">
        <f t="shared" si="22"/>
        <v>8.6666666666666661</v>
      </c>
      <c r="G39" s="4">
        <f t="shared" si="22"/>
        <v>9.3333333333333339</v>
      </c>
      <c r="H39" s="4">
        <f t="shared" si="22"/>
        <v>8.6666666666666661</v>
      </c>
      <c r="I39" s="4">
        <f t="shared" si="22"/>
        <v>8.6666666666666661</v>
      </c>
      <c r="J39" s="4">
        <f t="shared" si="22"/>
        <v>8.6666666666666661</v>
      </c>
      <c r="K39" s="4">
        <f t="shared" si="22"/>
        <v>9.3333333333333339</v>
      </c>
      <c r="L39" s="4">
        <f t="shared" si="22"/>
        <v>8.6666666666666661</v>
      </c>
      <c r="M39" s="4">
        <f t="shared" si="22"/>
        <v>10</v>
      </c>
      <c r="N39" s="4">
        <f t="shared" si="22"/>
        <v>9.3333333333333339</v>
      </c>
    </row>
    <row r="40" spans="1:14">
      <c r="A40" s="70"/>
      <c r="B40" s="73"/>
      <c r="C40" s="20" t="s">
        <v>39</v>
      </c>
      <c r="D40" s="15">
        <v>15</v>
      </c>
      <c r="E40" s="15">
        <v>13</v>
      </c>
      <c r="F40" s="16">
        <v>14</v>
      </c>
      <c r="G40" s="16">
        <v>13</v>
      </c>
      <c r="H40" s="16">
        <v>14</v>
      </c>
      <c r="I40" s="15">
        <v>12</v>
      </c>
      <c r="J40" s="15">
        <v>12</v>
      </c>
      <c r="K40" s="15">
        <v>13</v>
      </c>
      <c r="L40" s="15">
        <v>11</v>
      </c>
      <c r="M40" s="15">
        <v>14</v>
      </c>
      <c r="N40" s="15">
        <v>15</v>
      </c>
    </row>
    <row r="41" spans="1:14" ht="17.25" thickBot="1">
      <c r="A41" s="70"/>
      <c r="B41" s="74"/>
      <c r="C41" s="1" t="s">
        <v>23</v>
      </c>
      <c r="D41" s="4">
        <f>D40*2/3</f>
        <v>10</v>
      </c>
      <c r="E41" s="4">
        <f t="shared" ref="E41:N41" si="23">E40*2/3</f>
        <v>8.6666666666666661</v>
      </c>
      <c r="F41" s="4">
        <f t="shared" si="23"/>
        <v>9.3333333333333339</v>
      </c>
      <c r="G41" s="4">
        <f t="shared" si="23"/>
        <v>8.6666666666666661</v>
      </c>
      <c r="H41" s="4">
        <f t="shared" si="23"/>
        <v>9.3333333333333339</v>
      </c>
      <c r="I41" s="4">
        <f t="shared" si="23"/>
        <v>8</v>
      </c>
      <c r="J41" s="4">
        <f t="shared" si="23"/>
        <v>8</v>
      </c>
      <c r="K41" s="4">
        <f t="shared" si="23"/>
        <v>8.6666666666666661</v>
      </c>
      <c r="L41" s="4">
        <f t="shared" si="23"/>
        <v>7.333333333333333</v>
      </c>
      <c r="M41" s="4">
        <f t="shared" si="23"/>
        <v>9.3333333333333339</v>
      </c>
      <c r="N41" s="4">
        <f t="shared" si="23"/>
        <v>10</v>
      </c>
    </row>
    <row r="42" spans="1:14" ht="17.100000000000001" customHeight="1">
      <c r="A42" s="70"/>
      <c r="B42" s="72" t="s">
        <v>18</v>
      </c>
      <c r="C42" s="20" t="s">
        <v>30</v>
      </c>
      <c r="D42" s="17">
        <v>0.2</v>
      </c>
      <c r="E42" s="17">
        <v>0.5714285714285714</v>
      </c>
      <c r="F42" s="18">
        <v>0.125</v>
      </c>
      <c r="G42" s="18">
        <v>9.0909090909090912E-2</v>
      </c>
      <c r="H42" s="18">
        <v>0.30769230769230771</v>
      </c>
      <c r="I42" s="17">
        <v>0.47058823529411764</v>
      </c>
      <c r="J42" s="17">
        <v>0.5</v>
      </c>
      <c r="K42" s="17">
        <v>0.33333333333333331</v>
      </c>
      <c r="L42" s="17">
        <v>0.375</v>
      </c>
      <c r="M42" s="17">
        <v>0.3125</v>
      </c>
      <c r="N42" s="17">
        <v>0.125</v>
      </c>
    </row>
    <row r="43" spans="1:14" ht="17.25" thickBot="1">
      <c r="A43" s="70"/>
      <c r="B43" s="75"/>
      <c r="C43" s="1" t="s">
        <v>4</v>
      </c>
      <c r="D43" s="4">
        <v>30</v>
      </c>
      <c r="E43" s="4">
        <f t="shared" ref="E43:K43" si="24">30*(1-E42)</f>
        <v>12.857142857142858</v>
      </c>
      <c r="F43" s="4">
        <f t="shared" si="24"/>
        <v>26.25</v>
      </c>
      <c r="G43" s="4">
        <f t="shared" si="24"/>
        <v>27.272727272727273</v>
      </c>
      <c r="H43" s="4">
        <f t="shared" si="24"/>
        <v>20.76923076923077</v>
      </c>
      <c r="I43" s="4">
        <f t="shared" si="24"/>
        <v>15.882352941176471</v>
      </c>
      <c r="J43" s="4">
        <f t="shared" si="24"/>
        <v>15</v>
      </c>
      <c r="K43" s="4">
        <f t="shared" si="24"/>
        <v>20.000000000000004</v>
      </c>
      <c r="L43" s="4">
        <v>30</v>
      </c>
      <c r="M43" s="4">
        <f t="shared" ref="M43" si="25">30*(1-M42)</f>
        <v>20.625</v>
      </c>
      <c r="N43" s="4">
        <v>30</v>
      </c>
    </row>
    <row r="44" spans="1:14" ht="17.100000000000001" customHeight="1">
      <c r="A44" s="70"/>
      <c r="B44" s="72" t="s">
        <v>19</v>
      </c>
      <c r="C44" s="20" t="s">
        <v>31</v>
      </c>
      <c r="D44" s="17"/>
      <c r="E44" s="17"/>
      <c r="F44" s="18"/>
      <c r="G44" s="18"/>
      <c r="H44" s="18"/>
      <c r="I44" s="17"/>
      <c r="J44" s="17"/>
      <c r="K44" s="17"/>
      <c r="L44" s="17"/>
      <c r="M44" s="17"/>
      <c r="N44" s="17"/>
    </row>
    <row r="45" spans="1:14" ht="17.25" thickBot="1">
      <c r="A45" s="70"/>
      <c r="B45" s="73"/>
      <c r="C45" s="1" t="s">
        <v>25</v>
      </c>
      <c r="D45" s="4">
        <f>15*(1-D44)</f>
        <v>15</v>
      </c>
      <c r="E45" s="4">
        <f t="shared" ref="E45:N45" si="26">15*(1-E44)</f>
        <v>15</v>
      </c>
      <c r="F45" s="4">
        <f t="shared" si="26"/>
        <v>15</v>
      </c>
      <c r="G45" s="4">
        <f t="shared" si="26"/>
        <v>15</v>
      </c>
      <c r="H45" s="4">
        <f t="shared" si="26"/>
        <v>15</v>
      </c>
      <c r="I45" s="4">
        <f t="shared" si="26"/>
        <v>15</v>
      </c>
      <c r="J45" s="4">
        <f t="shared" si="26"/>
        <v>15</v>
      </c>
      <c r="K45" s="4">
        <f t="shared" si="26"/>
        <v>15</v>
      </c>
      <c r="L45" s="4">
        <f t="shared" si="26"/>
        <v>15</v>
      </c>
      <c r="M45" s="4">
        <f t="shared" si="26"/>
        <v>15</v>
      </c>
      <c r="N45" s="4">
        <f t="shared" si="26"/>
        <v>15</v>
      </c>
    </row>
    <row r="46" spans="1:14">
      <c r="A46" s="70"/>
      <c r="B46" s="73"/>
      <c r="C46" s="20" t="s">
        <v>32</v>
      </c>
      <c r="D46" s="17" t="s">
        <v>47</v>
      </c>
      <c r="E46" s="17" t="s">
        <v>47</v>
      </c>
      <c r="F46" s="18">
        <v>0.11764705882352941</v>
      </c>
      <c r="G46" s="18">
        <v>0.2</v>
      </c>
      <c r="H46" s="18">
        <v>0.15384615384615385</v>
      </c>
      <c r="I46" s="17">
        <v>0.17647058823529413</v>
      </c>
      <c r="J46" s="17" t="s">
        <v>44</v>
      </c>
      <c r="K46" s="17">
        <v>0.33333333333333331</v>
      </c>
      <c r="L46" s="17">
        <v>0.375</v>
      </c>
      <c r="M46" s="17">
        <v>0.15384615384615385</v>
      </c>
      <c r="N46" s="17" t="s">
        <v>42</v>
      </c>
    </row>
    <row r="47" spans="1:14" ht="17.25" thickBot="1">
      <c r="A47" s="70"/>
      <c r="B47" s="74"/>
      <c r="C47" s="1" t="s">
        <v>25</v>
      </c>
      <c r="D47" s="4">
        <v>15</v>
      </c>
      <c r="E47" s="4">
        <v>15</v>
      </c>
      <c r="F47" s="4">
        <f t="shared" ref="F47:I47" si="27">15*(1-F46)</f>
        <v>13.235294117647058</v>
      </c>
      <c r="G47" s="4">
        <f t="shared" si="27"/>
        <v>12</v>
      </c>
      <c r="H47" s="4">
        <f t="shared" si="27"/>
        <v>12.692307692307692</v>
      </c>
      <c r="I47" s="4">
        <f t="shared" si="27"/>
        <v>12.352941176470587</v>
      </c>
      <c r="J47" s="4">
        <v>15</v>
      </c>
      <c r="K47" s="4">
        <f t="shared" ref="K47:M47" si="28">15*(1-K46)</f>
        <v>10.000000000000002</v>
      </c>
      <c r="L47" s="4">
        <f t="shared" si="28"/>
        <v>9.375</v>
      </c>
      <c r="M47" s="4">
        <f t="shared" si="28"/>
        <v>12.692307692307692</v>
      </c>
      <c r="N47" s="4">
        <v>15</v>
      </c>
    </row>
    <row r="48" spans="1:14" ht="17.25" thickBot="1">
      <c r="A48" s="71"/>
      <c r="B48" s="2" t="s">
        <v>29</v>
      </c>
      <c r="C48" s="6" t="s">
        <v>28</v>
      </c>
      <c r="D48" s="5">
        <f>SUM(D39,D41,D43,D45,D47)</f>
        <v>79.333333333333343</v>
      </c>
      <c r="E48" s="5">
        <f t="shared" ref="E48:N48" si="29">SUM(E39,E41,E43,E45,E47)</f>
        <v>60.857142857142861</v>
      </c>
      <c r="F48" s="5">
        <f t="shared" si="29"/>
        <v>72.485294117647058</v>
      </c>
      <c r="G48" s="5">
        <f t="shared" si="29"/>
        <v>72.27272727272728</v>
      </c>
      <c r="H48" s="5">
        <f t="shared" si="29"/>
        <v>66.461538461538467</v>
      </c>
      <c r="I48" s="5">
        <f t="shared" si="29"/>
        <v>59.901960784313722</v>
      </c>
      <c r="J48" s="5">
        <f t="shared" si="29"/>
        <v>61.666666666666664</v>
      </c>
      <c r="K48" s="5">
        <f t="shared" si="29"/>
        <v>63</v>
      </c>
      <c r="L48" s="5">
        <f t="shared" si="29"/>
        <v>70.375</v>
      </c>
      <c r="M48" s="5">
        <f t="shared" si="29"/>
        <v>67.650641025641022</v>
      </c>
      <c r="N48" s="5">
        <f t="shared" si="29"/>
        <v>79.333333333333343</v>
      </c>
    </row>
    <row r="49" spans="1:15" ht="17.45" customHeight="1">
      <c r="A49" s="69" t="s">
        <v>37</v>
      </c>
      <c r="B49" s="72" t="s">
        <v>17</v>
      </c>
      <c r="C49" s="20" t="s">
        <v>38</v>
      </c>
      <c r="D49" s="15">
        <v>15</v>
      </c>
      <c r="E49" s="15">
        <v>15</v>
      </c>
      <c r="F49" s="16">
        <v>15</v>
      </c>
      <c r="G49" s="16">
        <v>14</v>
      </c>
      <c r="H49" s="16">
        <v>13</v>
      </c>
      <c r="I49" s="15">
        <v>15</v>
      </c>
      <c r="J49" s="15">
        <v>13</v>
      </c>
      <c r="K49" s="15">
        <v>13</v>
      </c>
      <c r="L49" s="15">
        <v>14</v>
      </c>
      <c r="M49" s="15">
        <v>15</v>
      </c>
      <c r="N49" s="15">
        <v>15</v>
      </c>
    </row>
    <row r="50" spans="1:15" ht="17.25" thickBot="1">
      <c r="A50" s="70"/>
      <c r="B50" s="73"/>
      <c r="C50" s="1" t="s">
        <v>23</v>
      </c>
      <c r="D50" s="4">
        <f>D49*2/3</f>
        <v>10</v>
      </c>
      <c r="E50" s="4">
        <f t="shared" ref="E50:N50" si="30">E49*2/3</f>
        <v>10</v>
      </c>
      <c r="F50" s="4">
        <f t="shared" si="30"/>
        <v>10</v>
      </c>
      <c r="G50" s="4">
        <f t="shared" si="30"/>
        <v>9.3333333333333339</v>
      </c>
      <c r="H50" s="4">
        <f t="shared" si="30"/>
        <v>8.6666666666666661</v>
      </c>
      <c r="I50" s="4">
        <f t="shared" si="30"/>
        <v>10</v>
      </c>
      <c r="J50" s="4">
        <f t="shared" si="30"/>
        <v>8.6666666666666661</v>
      </c>
      <c r="K50" s="4">
        <f t="shared" si="30"/>
        <v>8.6666666666666661</v>
      </c>
      <c r="L50" s="4">
        <f t="shared" si="30"/>
        <v>9.3333333333333339</v>
      </c>
      <c r="M50" s="4">
        <f t="shared" si="30"/>
        <v>10</v>
      </c>
      <c r="N50" s="4">
        <f t="shared" si="30"/>
        <v>10</v>
      </c>
    </row>
    <row r="51" spans="1:15">
      <c r="A51" s="70"/>
      <c r="B51" s="73"/>
      <c r="C51" s="20" t="s">
        <v>39</v>
      </c>
      <c r="D51" s="15">
        <v>15</v>
      </c>
      <c r="E51" s="15">
        <v>13</v>
      </c>
      <c r="F51" s="16">
        <v>14</v>
      </c>
      <c r="G51" s="16">
        <v>13</v>
      </c>
      <c r="H51" s="16">
        <v>15</v>
      </c>
      <c r="I51" s="15">
        <v>13</v>
      </c>
      <c r="J51" s="15">
        <v>13</v>
      </c>
      <c r="K51" s="15">
        <v>11</v>
      </c>
      <c r="L51" s="15">
        <v>13</v>
      </c>
      <c r="M51" s="15">
        <v>15</v>
      </c>
      <c r="N51" s="15">
        <v>14</v>
      </c>
    </row>
    <row r="52" spans="1:15" ht="17.25" thickBot="1">
      <c r="A52" s="70"/>
      <c r="B52" s="74"/>
      <c r="C52" s="1" t="s">
        <v>23</v>
      </c>
      <c r="D52" s="4">
        <f>D51*2/3</f>
        <v>10</v>
      </c>
      <c r="E52" s="4">
        <f t="shared" ref="E52:N52" si="31">E51*2/3</f>
        <v>8.6666666666666661</v>
      </c>
      <c r="F52" s="4">
        <f t="shared" si="31"/>
        <v>9.3333333333333339</v>
      </c>
      <c r="G52" s="4">
        <f t="shared" si="31"/>
        <v>8.6666666666666661</v>
      </c>
      <c r="H52" s="4">
        <f t="shared" si="31"/>
        <v>10</v>
      </c>
      <c r="I52" s="4">
        <f t="shared" si="31"/>
        <v>8.6666666666666661</v>
      </c>
      <c r="J52" s="4">
        <f t="shared" si="31"/>
        <v>8.6666666666666661</v>
      </c>
      <c r="K52" s="4">
        <f t="shared" si="31"/>
        <v>7.333333333333333</v>
      </c>
      <c r="L52" s="4">
        <f t="shared" si="31"/>
        <v>8.6666666666666661</v>
      </c>
      <c r="M52" s="4">
        <f t="shared" si="31"/>
        <v>10</v>
      </c>
      <c r="N52" s="4">
        <f t="shared" si="31"/>
        <v>9.3333333333333339</v>
      </c>
    </row>
    <row r="53" spans="1:15" ht="17.100000000000001" customHeight="1">
      <c r="A53" s="70"/>
      <c r="B53" s="72" t="s">
        <v>18</v>
      </c>
      <c r="C53" s="20" t="s">
        <v>30</v>
      </c>
      <c r="D53" s="17">
        <v>0.33333333333333331</v>
      </c>
      <c r="E53" s="17">
        <v>0.375</v>
      </c>
      <c r="F53" s="18">
        <v>5.5555555555555552E-2</v>
      </c>
      <c r="G53" s="18">
        <v>0.27272727272727271</v>
      </c>
      <c r="H53" s="18">
        <v>0.23076923076923078</v>
      </c>
      <c r="I53" s="17">
        <v>0.5</v>
      </c>
      <c r="J53" s="17">
        <v>0.33333333333333331</v>
      </c>
      <c r="K53" s="17">
        <v>0.2857142857142857</v>
      </c>
      <c r="L53" s="17">
        <v>0.5</v>
      </c>
      <c r="M53" s="17">
        <v>0.33333333333333331</v>
      </c>
      <c r="N53" s="17" t="s">
        <v>40</v>
      </c>
    </row>
    <row r="54" spans="1:15" ht="17.25" thickBot="1">
      <c r="A54" s="70"/>
      <c r="B54" s="75"/>
      <c r="C54" s="1" t="s">
        <v>4</v>
      </c>
      <c r="D54" s="4">
        <v>30</v>
      </c>
      <c r="E54" s="4">
        <v>30</v>
      </c>
      <c r="F54" s="4">
        <f t="shared" ref="F54:M54" si="32">30*(1-F53)</f>
        <v>28.333333333333332</v>
      </c>
      <c r="G54" s="4">
        <f t="shared" si="32"/>
        <v>21.81818181818182</v>
      </c>
      <c r="H54" s="4">
        <f t="shared" si="32"/>
        <v>23.076923076923073</v>
      </c>
      <c r="I54" s="4">
        <f t="shared" si="32"/>
        <v>15</v>
      </c>
      <c r="J54" s="4">
        <f t="shared" si="32"/>
        <v>20.000000000000004</v>
      </c>
      <c r="K54" s="4">
        <f t="shared" si="32"/>
        <v>21.428571428571431</v>
      </c>
      <c r="L54" s="4">
        <f t="shared" si="32"/>
        <v>15</v>
      </c>
      <c r="M54" s="4">
        <f t="shared" si="32"/>
        <v>20.000000000000004</v>
      </c>
      <c r="N54" s="4">
        <v>30</v>
      </c>
    </row>
    <row r="55" spans="1:15" ht="17.100000000000001" customHeight="1">
      <c r="A55" s="70"/>
      <c r="B55" s="72" t="s">
        <v>19</v>
      </c>
      <c r="C55" s="20" t="s">
        <v>31</v>
      </c>
      <c r="D55" s="17">
        <v>0</v>
      </c>
      <c r="E55" s="17">
        <v>4</v>
      </c>
      <c r="F55" s="18">
        <v>0</v>
      </c>
      <c r="G55" s="18">
        <v>0</v>
      </c>
      <c r="H55" s="18">
        <v>2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</row>
    <row r="56" spans="1:15" ht="17.25" thickBot="1">
      <c r="A56" s="70"/>
      <c r="B56" s="73"/>
      <c r="C56" s="1" t="s">
        <v>25</v>
      </c>
      <c r="D56" s="4">
        <f>15*(1-D55)</f>
        <v>15</v>
      </c>
      <c r="E56" s="4">
        <f t="shared" ref="E56:N56" si="33">15*(1-E55)</f>
        <v>-45</v>
      </c>
      <c r="F56" s="4">
        <f t="shared" si="33"/>
        <v>15</v>
      </c>
      <c r="G56" s="4">
        <f t="shared" si="33"/>
        <v>15</v>
      </c>
      <c r="H56" s="4">
        <f t="shared" si="33"/>
        <v>-15</v>
      </c>
      <c r="I56" s="4">
        <f t="shared" si="33"/>
        <v>15</v>
      </c>
      <c r="J56" s="4">
        <f t="shared" si="33"/>
        <v>15</v>
      </c>
      <c r="K56" s="4">
        <f t="shared" si="33"/>
        <v>15</v>
      </c>
      <c r="L56" s="4">
        <f t="shared" si="33"/>
        <v>15</v>
      </c>
      <c r="M56" s="4">
        <f t="shared" si="33"/>
        <v>15</v>
      </c>
      <c r="N56" s="4">
        <f t="shared" si="33"/>
        <v>15</v>
      </c>
    </row>
    <row r="57" spans="1:15">
      <c r="A57" s="70"/>
      <c r="B57" s="73"/>
      <c r="C57" s="20" t="s">
        <v>32</v>
      </c>
      <c r="D57" s="17">
        <v>0.4</v>
      </c>
      <c r="E57" s="17">
        <v>0.2857142857142857</v>
      </c>
      <c r="F57" s="18">
        <v>0.31578947368421051</v>
      </c>
      <c r="G57" s="18">
        <v>0.36363636363636365</v>
      </c>
      <c r="H57" s="18">
        <v>0.18181818181818182</v>
      </c>
      <c r="I57" s="17">
        <v>0.35714285714285715</v>
      </c>
      <c r="J57" s="17">
        <v>0.66666666666666663</v>
      </c>
      <c r="K57" s="17">
        <v>0.2857142857142857</v>
      </c>
      <c r="L57" s="17">
        <v>0.25</v>
      </c>
      <c r="M57" s="17">
        <v>0.25</v>
      </c>
      <c r="N57" s="17">
        <v>0.125</v>
      </c>
    </row>
    <row r="58" spans="1:15" ht="17.25" thickBot="1">
      <c r="A58" s="70"/>
      <c r="B58" s="74"/>
      <c r="C58" s="1" t="s">
        <v>25</v>
      </c>
      <c r="D58" s="4">
        <v>15</v>
      </c>
      <c r="E58" s="4">
        <v>15</v>
      </c>
      <c r="F58" s="4">
        <f t="shared" ref="F58:K58" si="34">15*(1-F57)</f>
        <v>10.263157894736842</v>
      </c>
      <c r="G58" s="4">
        <f t="shared" si="34"/>
        <v>9.545454545454545</v>
      </c>
      <c r="H58" s="4">
        <f t="shared" si="34"/>
        <v>12.272727272727272</v>
      </c>
      <c r="I58" s="4">
        <f t="shared" si="34"/>
        <v>9.6428571428571423</v>
      </c>
      <c r="J58" s="4">
        <f t="shared" si="34"/>
        <v>5.0000000000000009</v>
      </c>
      <c r="K58" s="4">
        <f t="shared" si="34"/>
        <v>10.714285714285715</v>
      </c>
      <c r="L58" s="4">
        <v>15</v>
      </c>
      <c r="M58" s="4">
        <f t="shared" ref="M58:N58" si="35">15*(1-M57)</f>
        <v>11.25</v>
      </c>
      <c r="N58" s="4">
        <f t="shared" si="35"/>
        <v>13.125</v>
      </c>
    </row>
    <row r="59" spans="1:15" ht="17.25" thickBot="1">
      <c r="A59" s="71"/>
      <c r="B59" s="2" t="s">
        <v>29</v>
      </c>
      <c r="C59" s="6" t="s">
        <v>28</v>
      </c>
      <c r="D59" s="5">
        <f>SUM(D50,D52,D54,D56,D58)</f>
        <v>80</v>
      </c>
      <c r="E59" s="5">
        <f t="shared" ref="E59:N59" si="36">SUM(E50,E52,E54,E56,E58)</f>
        <v>18.666666666666664</v>
      </c>
      <c r="F59" s="5">
        <f t="shared" si="36"/>
        <v>72.929824561403507</v>
      </c>
      <c r="G59" s="5">
        <f t="shared" si="36"/>
        <v>64.36363636363636</v>
      </c>
      <c r="H59" s="5">
        <f t="shared" si="36"/>
        <v>39.016317016317011</v>
      </c>
      <c r="I59" s="5">
        <f t="shared" si="36"/>
        <v>58.30952380952381</v>
      </c>
      <c r="J59" s="5">
        <f t="shared" si="36"/>
        <v>57.333333333333336</v>
      </c>
      <c r="K59" s="5">
        <f t="shared" si="36"/>
        <v>63.142857142857146</v>
      </c>
      <c r="L59" s="5">
        <f t="shared" si="36"/>
        <v>63</v>
      </c>
      <c r="M59" s="5">
        <f t="shared" si="36"/>
        <v>66.25</v>
      </c>
      <c r="N59" s="5">
        <f t="shared" si="36"/>
        <v>77.458333333333343</v>
      </c>
    </row>
    <row r="60" spans="1:15" ht="23.1" customHeight="1" thickBot="1">
      <c r="A60" s="69" t="s">
        <v>1</v>
      </c>
      <c r="B60" s="3" t="s">
        <v>2</v>
      </c>
      <c r="C60" s="7" t="s">
        <v>27</v>
      </c>
      <c r="D60" s="14">
        <f>SUM(D15,D26,D37,D48,D59)</f>
        <v>390</v>
      </c>
      <c r="E60" s="14">
        <f t="shared" ref="E60:N60" si="37">SUM(E15,E26,E37,E48,E59)</f>
        <v>266.61904761904759</v>
      </c>
      <c r="F60" s="14">
        <f t="shared" si="37"/>
        <v>314.09818999370083</v>
      </c>
      <c r="G60" s="14">
        <f t="shared" si="37"/>
        <v>325.52272727272725</v>
      </c>
      <c r="H60" s="14">
        <f t="shared" si="37"/>
        <v>305.90642690642693</v>
      </c>
      <c r="I60" s="14">
        <f t="shared" si="37"/>
        <v>228.64438502673795</v>
      </c>
      <c r="J60" s="14">
        <f t="shared" si="37"/>
        <v>296.16666666666663</v>
      </c>
      <c r="K60" s="14">
        <f t="shared" si="37"/>
        <v>292.76190476190482</v>
      </c>
      <c r="L60" s="14">
        <f t="shared" si="37"/>
        <v>320.25</v>
      </c>
      <c r="M60" s="14">
        <f t="shared" si="37"/>
        <v>296.61858974358972</v>
      </c>
      <c r="N60" s="14">
        <f t="shared" si="37"/>
        <v>386.98214285714289</v>
      </c>
    </row>
    <row r="61" spans="1:15" ht="24.6" customHeight="1" thickBot="1">
      <c r="A61" s="76"/>
      <c r="B61" s="3" t="s">
        <v>3</v>
      </c>
      <c r="C61" s="9" t="s">
        <v>3</v>
      </c>
      <c r="D61" s="11">
        <v>1</v>
      </c>
      <c r="E61" s="11">
        <v>10</v>
      </c>
      <c r="F61" s="12">
        <v>5</v>
      </c>
      <c r="G61" s="12">
        <v>3</v>
      </c>
      <c r="H61" s="12">
        <v>6</v>
      </c>
      <c r="I61" s="11">
        <v>11</v>
      </c>
      <c r="J61" s="11">
        <v>8</v>
      </c>
      <c r="K61" s="11">
        <v>9</v>
      </c>
      <c r="L61" s="11">
        <v>4</v>
      </c>
      <c r="M61" s="11">
        <v>7</v>
      </c>
      <c r="N61" s="11">
        <v>2</v>
      </c>
      <c r="O61" s="10"/>
    </row>
  </sheetData>
  <mergeCells count="36">
    <mergeCell ref="A27:A37"/>
    <mergeCell ref="B27:B30"/>
    <mergeCell ref="B31:B32"/>
    <mergeCell ref="B33:B36"/>
    <mergeCell ref="A60:A61"/>
    <mergeCell ref="A38:A48"/>
    <mergeCell ref="B38:B41"/>
    <mergeCell ref="B42:B43"/>
    <mergeCell ref="B44:B47"/>
    <mergeCell ref="A49:A59"/>
    <mergeCell ref="B49:B52"/>
    <mergeCell ref="B53:B54"/>
    <mergeCell ref="B55:B58"/>
    <mergeCell ref="A16:A26"/>
    <mergeCell ref="B16:B19"/>
    <mergeCell ref="B20:B21"/>
    <mergeCell ref="B22:B25"/>
    <mergeCell ref="A5:A15"/>
    <mergeCell ref="B5:B8"/>
    <mergeCell ref="B9:B10"/>
    <mergeCell ref="B11:B14"/>
    <mergeCell ref="A1:N1"/>
    <mergeCell ref="A2:N2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1"/>
  <sheetViews>
    <sheetView topLeftCell="A34" workbookViewId="0">
      <selection activeCell="D61" sqref="D61:N61"/>
    </sheetView>
  </sheetViews>
  <sheetFormatPr defaultRowHeight="16.5"/>
  <cols>
    <col min="1" max="1" width="7.625" customWidth="1"/>
    <col min="2" max="2" width="12.75" customWidth="1"/>
    <col min="3" max="3" width="18.75" customWidth="1"/>
    <col min="4" max="14" width="8.25" style="8" customWidth="1"/>
  </cols>
  <sheetData>
    <row r="1" spans="1:14" ht="19.5">
      <c r="A1" s="58" t="s">
        <v>16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7.25" thickBot="1">
      <c r="A2" s="59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25.15" customHeight="1">
      <c r="A3" s="60" t="s">
        <v>0</v>
      </c>
      <c r="B3" s="62" t="s">
        <v>22</v>
      </c>
      <c r="C3" s="19" t="s">
        <v>20</v>
      </c>
      <c r="D3" s="66" t="s">
        <v>5</v>
      </c>
      <c r="E3" s="66" t="s">
        <v>6</v>
      </c>
      <c r="F3" s="67" t="s">
        <v>7</v>
      </c>
      <c r="G3" s="67" t="s">
        <v>8</v>
      </c>
      <c r="H3" s="67" t="s">
        <v>9</v>
      </c>
      <c r="I3" s="66" t="s">
        <v>10</v>
      </c>
      <c r="J3" s="66" t="s">
        <v>11</v>
      </c>
      <c r="K3" s="66" t="s">
        <v>12</v>
      </c>
      <c r="L3" s="66" t="s">
        <v>13</v>
      </c>
      <c r="M3" s="66" t="s">
        <v>14</v>
      </c>
      <c r="N3" s="66" t="s">
        <v>15</v>
      </c>
    </row>
    <row r="4" spans="1:14" ht="26.65" customHeight="1" thickBot="1">
      <c r="A4" s="61"/>
      <c r="B4" s="63"/>
      <c r="C4" s="13" t="s">
        <v>21</v>
      </c>
      <c r="D4" s="65"/>
      <c r="E4" s="65"/>
      <c r="F4" s="68"/>
      <c r="G4" s="68"/>
      <c r="H4" s="68"/>
      <c r="I4" s="65"/>
      <c r="J4" s="65"/>
      <c r="K4" s="65"/>
      <c r="L4" s="65"/>
      <c r="M4" s="65"/>
      <c r="N4" s="65"/>
    </row>
    <row r="5" spans="1:14" ht="16.899999999999999" customHeight="1">
      <c r="A5" s="69" t="s">
        <v>33</v>
      </c>
      <c r="B5" s="72" t="s">
        <v>17</v>
      </c>
      <c r="C5" s="20" t="s">
        <v>38</v>
      </c>
      <c r="D5" s="15">
        <v>15</v>
      </c>
      <c r="E5" s="15">
        <v>15</v>
      </c>
      <c r="F5" s="16">
        <v>14</v>
      </c>
      <c r="G5" s="16">
        <v>13</v>
      </c>
      <c r="H5" s="16">
        <v>13</v>
      </c>
      <c r="I5" s="15">
        <v>13</v>
      </c>
      <c r="J5" s="15">
        <v>13</v>
      </c>
      <c r="K5" s="15">
        <v>13</v>
      </c>
      <c r="L5" s="15">
        <v>14</v>
      </c>
      <c r="M5" s="15">
        <v>12</v>
      </c>
      <c r="N5" s="15">
        <v>15</v>
      </c>
    </row>
    <row r="6" spans="1:14" ht="17.25" thickBot="1">
      <c r="A6" s="70"/>
      <c r="B6" s="73"/>
      <c r="C6" s="1" t="s">
        <v>23</v>
      </c>
      <c r="D6" s="4">
        <f>D5*2/3</f>
        <v>10</v>
      </c>
      <c r="E6" s="4">
        <f t="shared" ref="E6:N6" si="0">E5*2/3</f>
        <v>10</v>
      </c>
      <c r="F6" s="4">
        <f t="shared" si="0"/>
        <v>9.3333333333333339</v>
      </c>
      <c r="G6" s="4">
        <f t="shared" si="0"/>
        <v>8.6666666666666661</v>
      </c>
      <c r="H6" s="4">
        <f t="shared" si="0"/>
        <v>8.6666666666666661</v>
      </c>
      <c r="I6" s="4">
        <f t="shared" si="0"/>
        <v>8.6666666666666661</v>
      </c>
      <c r="J6" s="4">
        <f t="shared" si="0"/>
        <v>8.6666666666666661</v>
      </c>
      <c r="K6" s="4">
        <f t="shared" si="0"/>
        <v>8.6666666666666661</v>
      </c>
      <c r="L6" s="4">
        <f t="shared" si="0"/>
        <v>9.3333333333333339</v>
      </c>
      <c r="M6" s="4">
        <f t="shared" si="0"/>
        <v>8</v>
      </c>
      <c r="N6" s="4">
        <f t="shared" si="0"/>
        <v>10</v>
      </c>
    </row>
    <row r="7" spans="1:14">
      <c r="A7" s="70"/>
      <c r="B7" s="73"/>
      <c r="C7" s="20" t="s">
        <v>39</v>
      </c>
      <c r="D7" s="15">
        <v>14</v>
      </c>
      <c r="E7" s="15">
        <v>13</v>
      </c>
      <c r="F7" s="16">
        <v>14</v>
      </c>
      <c r="G7" s="16">
        <v>15</v>
      </c>
      <c r="H7" s="16">
        <v>13</v>
      </c>
      <c r="I7" s="15">
        <v>11</v>
      </c>
      <c r="J7" s="15">
        <v>8</v>
      </c>
      <c r="K7" s="15">
        <v>7</v>
      </c>
      <c r="L7" s="15">
        <v>10</v>
      </c>
      <c r="M7" s="15">
        <v>12</v>
      </c>
      <c r="N7" s="15">
        <v>10</v>
      </c>
    </row>
    <row r="8" spans="1:14" ht="17.25" thickBot="1">
      <c r="A8" s="70"/>
      <c r="B8" s="74"/>
      <c r="C8" s="1" t="s">
        <v>23</v>
      </c>
      <c r="D8" s="4">
        <f>D7*2/3</f>
        <v>9.3333333333333339</v>
      </c>
      <c r="E8" s="4">
        <f t="shared" ref="E8:N8" si="1">E7*2/3</f>
        <v>8.6666666666666661</v>
      </c>
      <c r="F8" s="4">
        <f t="shared" si="1"/>
        <v>9.3333333333333339</v>
      </c>
      <c r="G8" s="4">
        <f t="shared" si="1"/>
        <v>10</v>
      </c>
      <c r="H8" s="4">
        <f t="shared" si="1"/>
        <v>8.6666666666666661</v>
      </c>
      <c r="I8" s="4">
        <f t="shared" si="1"/>
        <v>7.333333333333333</v>
      </c>
      <c r="J8" s="4">
        <f t="shared" si="1"/>
        <v>5.333333333333333</v>
      </c>
      <c r="K8" s="4">
        <f t="shared" si="1"/>
        <v>4.666666666666667</v>
      </c>
      <c r="L8" s="4">
        <f t="shared" si="1"/>
        <v>6.666666666666667</v>
      </c>
      <c r="M8" s="4">
        <f t="shared" si="1"/>
        <v>8</v>
      </c>
      <c r="N8" s="4">
        <f t="shared" si="1"/>
        <v>6.666666666666667</v>
      </c>
    </row>
    <row r="9" spans="1:14">
      <c r="A9" s="70"/>
      <c r="B9" s="72" t="s">
        <v>18</v>
      </c>
      <c r="C9" s="20" t="s">
        <v>30</v>
      </c>
      <c r="D9" s="17"/>
      <c r="E9" s="17"/>
      <c r="F9" s="18"/>
      <c r="G9" s="18"/>
      <c r="H9" s="18"/>
      <c r="I9" s="17"/>
      <c r="J9" s="17"/>
      <c r="K9" s="17"/>
      <c r="L9" s="17"/>
      <c r="M9" s="17"/>
      <c r="N9" s="17"/>
    </row>
    <row r="10" spans="1:14" ht="17.25" thickBot="1">
      <c r="A10" s="70"/>
      <c r="B10" s="75"/>
      <c r="C10" s="1" t="s">
        <v>4</v>
      </c>
      <c r="D10" s="4">
        <f>30*(1-D9)</f>
        <v>30</v>
      </c>
      <c r="E10" s="4">
        <f t="shared" ref="E10:M10" si="2">30*(1-E9)</f>
        <v>30</v>
      </c>
      <c r="F10" s="4">
        <f t="shared" si="2"/>
        <v>30</v>
      </c>
      <c r="G10" s="4">
        <f t="shared" si="2"/>
        <v>30</v>
      </c>
      <c r="H10" s="4">
        <f t="shared" si="2"/>
        <v>30</v>
      </c>
      <c r="I10" s="4">
        <f t="shared" si="2"/>
        <v>30</v>
      </c>
      <c r="J10" s="4">
        <f t="shared" si="2"/>
        <v>30</v>
      </c>
      <c r="K10" s="4">
        <f t="shared" si="2"/>
        <v>30</v>
      </c>
      <c r="L10" s="4">
        <f t="shared" si="2"/>
        <v>30</v>
      </c>
      <c r="M10" s="4">
        <f t="shared" si="2"/>
        <v>30</v>
      </c>
      <c r="N10" s="4">
        <v>30</v>
      </c>
    </row>
    <row r="11" spans="1:14" ht="16.899999999999999" customHeight="1">
      <c r="A11" s="70"/>
      <c r="B11" s="72" t="s">
        <v>19</v>
      </c>
      <c r="C11" s="20" t="s">
        <v>31</v>
      </c>
      <c r="D11" s="17"/>
      <c r="E11" s="17"/>
      <c r="F11" s="18" t="s">
        <v>60</v>
      </c>
      <c r="G11" s="18">
        <v>8.3333333333333329E-2</v>
      </c>
      <c r="H11" s="18"/>
      <c r="I11" s="17" t="s">
        <v>63</v>
      </c>
      <c r="J11" s="17">
        <v>0.83333333333333337</v>
      </c>
      <c r="K11" s="17" t="s">
        <v>43</v>
      </c>
      <c r="L11" s="17" t="s">
        <v>43</v>
      </c>
      <c r="M11" s="17"/>
      <c r="N11" s="17" t="s">
        <v>65</v>
      </c>
    </row>
    <row r="12" spans="1:14" ht="17.25" thickBot="1">
      <c r="A12" s="70"/>
      <c r="B12" s="73"/>
      <c r="C12" s="1" t="s">
        <v>25</v>
      </c>
      <c r="D12" s="4">
        <f>15*(1-D11)</f>
        <v>15</v>
      </c>
      <c r="E12" s="4">
        <f t="shared" ref="E12:M12" si="3">15*(1-E11)</f>
        <v>15</v>
      </c>
      <c r="F12" s="4">
        <v>15</v>
      </c>
      <c r="G12" s="4">
        <f t="shared" si="3"/>
        <v>13.75</v>
      </c>
      <c r="H12" s="4">
        <f t="shared" si="3"/>
        <v>15</v>
      </c>
      <c r="I12" s="4">
        <v>15</v>
      </c>
      <c r="J12" s="4">
        <f t="shared" si="3"/>
        <v>2.4999999999999996</v>
      </c>
      <c r="K12" s="4">
        <v>15</v>
      </c>
      <c r="L12" s="4">
        <v>15</v>
      </c>
      <c r="M12" s="4">
        <f t="shared" si="3"/>
        <v>15</v>
      </c>
      <c r="N12" s="4">
        <v>15</v>
      </c>
    </row>
    <row r="13" spans="1:14">
      <c r="A13" s="70"/>
      <c r="B13" s="73"/>
      <c r="C13" s="20" t="s">
        <v>32</v>
      </c>
      <c r="D13" s="17" t="s">
        <v>46</v>
      </c>
      <c r="E13" s="17">
        <v>0.2857142857142857</v>
      </c>
      <c r="F13" s="18">
        <v>4.7619047619047616E-2</v>
      </c>
      <c r="G13" s="18" t="s">
        <v>55</v>
      </c>
      <c r="H13" s="18">
        <v>0.2</v>
      </c>
      <c r="I13" s="17">
        <v>6.6666666666666666E-2</v>
      </c>
      <c r="J13" s="17">
        <v>0.16666666666666666</v>
      </c>
      <c r="K13" s="17" t="s">
        <v>43</v>
      </c>
      <c r="L13" s="17">
        <v>0.2857142857142857</v>
      </c>
      <c r="M13" s="17">
        <v>0.30769230769230771</v>
      </c>
      <c r="N13" s="17">
        <v>0.33333333333333331</v>
      </c>
    </row>
    <row r="14" spans="1:14" ht="17.25" thickBot="1">
      <c r="A14" s="70"/>
      <c r="B14" s="74"/>
      <c r="C14" s="1" t="s">
        <v>25</v>
      </c>
      <c r="D14" s="4">
        <v>15</v>
      </c>
      <c r="E14" s="4">
        <f t="shared" ref="E14:F14" si="4">15*(1-E13)</f>
        <v>10.714285714285715</v>
      </c>
      <c r="F14" s="4">
        <f t="shared" si="4"/>
        <v>14.285714285714285</v>
      </c>
      <c r="G14" s="4">
        <v>15</v>
      </c>
      <c r="H14" s="4">
        <f t="shared" ref="H14" si="5">15*(1-H13)</f>
        <v>12</v>
      </c>
      <c r="I14" s="4">
        <v>15</v>
      </c>
      <c r="J14" s="4">
        <f t="shared" ref="J14" si="6">15*(1-J13)</f>
        <v>12.5</v>
      </c>
      <c r="K14" s="4">
        <v>15</v>
      </c>
      <c r="L14" s="4">
        <f t="shared" ref="L14:N14" si="7">15*(1-L13)</f>
        <v>10.714285714285715</v>
      </c>
      <c r="M14" s="4">
        <f t="shared" si="7"/>
        <v>10.384615384615385</v>
      </c>
      <c r="N14" s="4">
        <f t="shared" si="7"/>
        <v>10.000000000000002</v>
      </c>
    </row>
    <row r="15" spans="1:14" ht="17.25" thickBot="1">
      <c r="A15" s="71"/>
      <c r="B15" s="2" t="s">
        <v>29</v>
      </c>
      <c r="C15" s="6" t="s">
        <v>28</v>
      </c>
      <c r="D15" s="5">
        <f>SUM(D6,D8,D10,D12,D14)</f>
        <v>79.333333333333343</v>
      </c>
      <c r="E15" s="5">
        <f t="shared" ref="E15:N15" si="8">SUM(E6,E8,E10,E12,E14)</f>
        <v>74.38095238095238</v>
      </c>
      <c r="F15" s="5">
        <f t="shared" si="8"/>
        <v>77.952380952380963</v>
      </c>
      <c r="G15" s="5">
        <f t="shared" si="8"/>
        <v>77.416666666666657</v>
      </c>
      <c r="H15" s="5">
        <f t="shared" si="8"/>
        <v>74.333333333333329</v>
      </c>
      <c r="I15" s="5">
        <f t="shared" si="8"/>
        <v>76</v>
      </c>
      <c r="J15" s="5">
        <f t="shared" si="8"/>
        <v>59</v>
      </c>
      <c r="K15" s="5">
        <f t="shared" si="8"/>
        <v>73.333333333333329</v>
      </c>
      <c r="L15" s="5">
        <f t="shared" si="8"/>
        <v>71.714285714285722</v>
      </c>
      <c r="M15" s="5">
        <f t="shared" si="8"/>
        <v>71.384615384615387</v>
      </c>
      <c r="N15" s="5">
        <f t="shared" si="8"/>
        <v>71.666666666666671</v>
      </c>
    </row>
    <row r="16" spans="1:14" ht="17.649999999999999" customHeight="1">
      <c r="A16" s="69" t="s">
        <v>34</v>
      </c>
      <c r="B16" s="72" t="s">
        <v>17</v>
      </c>
      <c r="C16" s="20" t="s">
        <v>38</v>
      </c>
      <c r="D16" s="15">
        <v>14</v>
      </c>
      <c r="E16" s="15">
        <v>14</v>
      </c>
      <c r="F16" s="15">
        <v>14</v>
      </c>
      <c r="G16" s="15">
        <v>15</v>
      </c>
      <c r="H16" s="15">
        <v>15</v>
      </c>
      <c r="I16" s="15">
        <v>15</v>
      </c>
      <c r="J16" s="15">
        <v>14</v>
      </c>
      <c r="K16" s="15">
        <v>14</v>
      </c>
      <c r="L16" s="15">
        <v>13</v>
      </c>
      <c r="M16" s="15">
        <v>13</v>
      </c>
      <c r="N16" s="15">
        <v>15</v>
      </c>
    </row>
    <row r="17" spans="1:14" ht="17.25" thickBot="1">
      <c r="A17" s="70"/>
      <c r="B17" s="73"/>
      <c r="C17" s="1" t="s">
        <v>23</v>
      </c>
      <c r="D17" s="4">
        <f>D16*2/3</f>
        <v>9.3333333333333339</v>
      </c>
      <c r="E17" s="4">
        <f t="shared" ref="E17:N17" si="9">E16*2/3</f>
        <v>9.3333333333333339</v>
      </c>
      <c r="F17" s="4">
        <f t="shared" si="9"/>
        <v>9.3333333333333339</v>
      </c>
      <c r="G17" s="4">
        <f t="shared" si="9"/>
        <v>10</v>
      </c>
      <c r="H17" s="4">
        <f t="shared" si="9"/>
        <v>10</v>
      </c>
      <c r="I17" s="4">
        <f t="shared" si="9"/>
        <v>10</v>
      </c>
      <c r="J17" s="4">
        <f t="shared" si="9"/>
        <v>9.3333333333333339</v>
      </c>
      <c r="K17" s="4">
        <f t="shared" si="9"/>
        <v>9.3333333333333339</v>
      </c>
      <c r="L17" s="4">
        <f t="shared" si="9"/>
        <v>8.6666666666666661</v>
      </c>
      <c r="M17" s="4">
        <f t="shared" si="9"/>
        <v>8.6666666666666661</v>
      </c>
      <c r="N17" s="4">
        <f t="shared" si="9"/>
        <v>10</v>
      </c>
    </row>
    <row r="18" spans="1:14">
      <c r="A18" s="70"/>
      <c r="B18" s="73"/>
      <c r="C18" s="20" t="s">
        <v>39</v>
      </c>
      <c r="D18" s="15">
        <v>15</v>
      </c>
      <c r="E18" s="15">
        <v>13</v>
      </c>
      <c r="F18" s="16">
        <v>15</v>
      </c>
      <c r="G18" s="16">
        <v>13</v>
      </c>
      <c r="H18" s="16">
        <v>14</v>
      </c>
      <c r="I18" s="15">
        <v>12</v>
      </c>
      <c r="J18" s="15">
        <v>13</v>
      </c>
      <c r="K18" s="15">
        <v>8</v>
      </c>
      <c r="L18" s="15">
        <v>8</v>
      </c>
      <c r="M18" s="15">
        <v>12</v>
      </c>
      <c r="N18" s="15">
        <v>14</v>
      </c>
    </row>
    <row r="19" spans="1:14" ht="17.25" thickBot="1">
      <c r="A19" s="70"/>
      <c r="B19" s="74"/>
      <c r="C19" s="1" t="s">
        <v>23</v>
      </c>
      <c r="D19" s="4">
        <f>D18*2/3</f>
        <v>10</v>
      </c>
      <c r="E19" s="4">
        <f t="shared" ref="E19:N19" si="10">E18*2/3</f>
        <v>8.6666666666666661</v>
      </c>
      <c r="F19" s="4">
        <f t="shared" si="10"/>
        <v>10</v>
      </c>
      <c r="G19" s="4">
        <f t="shared" si="10"/>
        <v>8.6666666666666661</v>
      </c>
      <c r="H19" s="4">
        <f t="shared" si="10"/>
        <v>9.3333333333333339</v>
      </c>
      <c r="I19" s="4">
        <f t="shared" si="10"/>
        <v>8</v>
      </c>
      <c r="J19" s="4">
        <f t="shared" si="10"/>
        <v>8.6666666666666661</v>
      </c>
      <c r="K19" s="4">
        <f t="shared" si="10"/>
        <v>5.333333333333333</v>
      </c>
      <c r="L19" s="4">
        <f t="shared" si="10"/>
        <v>5.333333333333333</v>
      </c>
      <c r="M19" s="4">
        <f t="shared" si="10"/>
        <v>8</v>
      </c>
      <c r="N19" s="4">
        <f t="shared" si="10"/>
        <v>9.3333333333333339</v>
      </c>
    </row>
    <row r="20" spans="1:14" ht="16.899999999999999" customHeight="1">
      <c r="A20" s="70"/>
      <c r="B20" s="72" t="s">
        <v>18</v>
      </c>
      <c r="C20" s="20" t="s">
        <v>30</v>
      </c>
      <c r="D20" s="17"/>
      <c r="E20" s="17"/>
      <c r="F20" s="18"/>
      <c r="G20" s="18"/>
      <c r="H20" s="18"/>
      <c r="I20" s="17"/>
      <c r="J20" s="17"/>
      <c r="K20" s="17"/>
      <c r="L20" s="17"/>
      <c r="M20" s="17"/>
      <c r="N20" s="17"/>
    </row>
    <row r="21" spans="1:14" ht="17.25" thickBot="1">
      <c r="A21" s="70"/>
      <c r="B21" s="75"/>
      <c r="C21" s="1" t="s">
        <v>4</v>
      </c>
      <c r="D21" s="4">
        <v>30</v>
      </c>
      <c r="E21" s="4">
        <f t="shared" ref="E21:F21" si="11">30*(1-E20)</f>
        <v>30</v>
      </c>
      <c r="F21" s="4">
        <f t="shared" si="11"/>
        <v>30</v>
      </c>
      <c r="G21" s="4">
        <v>30</v>
      </c>
      <c r="H21" s="4">
        <f t="shared" ref="H21:M21" si="12">30*(1-H20)</f>
        <v>30</v>
      </c>
      <c r="I21" s="4">
        <f t="shared" si="12"/>
        <v>30</v>
      </c>
      <c r="J21" s="4">
        <f t="shared" si="12"/>
        <v>30</v>
      </c>
      <c r="K21" s="4">
        <f t="shared" si="12"/>
        <v>30</v>
      </c>
      <c r="L21" s="4">
        <f t="shared" si="12"/>
        <v>30</v>
      </c>
      <c r="M21" s="4">
        <f t="shared" si="12"/>
        <v>30</v>
      </c>
      <c r="N21" s="4">
        <v>30</v>
      </c>
    </row>
    <row r="22" spans="1:14" ht="16.899999999999999" customHeight="1">
      <c r="A22" s="70"/>
      <c r="B22" s="72" t="s">
        <v>19</v>
      </c>
      <c r="C22" s="20" t="s">
        <v>31</v>
      </c>
      <c r="D22" s="17">
        <v>0.16666666666666666</v>
      </c>
      <c r="E22" s="17">
        <v>0.22222222222222221</v>
      </c>
      <c r="F22" s="18">
        <v>9.5238095238095233E-2</v>
      </c>
      <c r="G22" s="18" t="s">
        <v>55</v>
      </c>
      <c r="H22" s="18"/>
      <c r="I22" s="17">
        <v>0.25</v>
      </c>
      <c r="J22" s="17">
        <v>0.6</v>
      </c>
      <c r="K22" s="17">
        <v>0.42857142857142855</v>
      </c>
      <c r="L22" s="17">
        <v>0.33333333333333331</v>
      </c>
      <c r="M22" s="17"/>
      <c r="N22" s="17"/>
    </row>
    <row r="23" spans="1:14" ht="17.25" thickBot="1">
      <c r="A23" s="70"/>
      <c r="B23" s="73"/>
      <c r="C23" s="1" t="s">
        <v>25</v>
      </c>
      <c r="D23" s="4">
        <f>15*(1-D22)</f>
        <v>12.5</v>
      </c>
      <c r="E23" s="4">
        <f t="shared" ref="E23:F23" si="13">15*(1-E22)</f>
        <v>11.666666666666666</v>
      </c>
      <c r="F23" s="4">
        <f t="shared" si="13"/>
        <v>13.571428571428571</v>
      </c>
      <c r="G23" s="4">
        <v>15</v>
      </c>
      <c r="H23" s="4">
        <f t="shared" ref="H23:N23" si="14">15*(1-H22)</f>
        <v>15</v>
      </c>
      <c r="I23" s="4">
        <f t="shared" si="14"/>
        <v>11.25</v>
      </c>
      <c r="J23" s="4">
        <f t="shared" si="14"/>
        <v>6</v>
      </c>
      <c r="K23" s="4">
        <f t="shared" si="14"/>
        <v>8.5714285714285712</v>
      </c>
      <c r="L23" s="4">
        <f t="shared" si="14"/>
        <v>10.000000000000002</v>
      </c>
      <c r="M23" s="4">
        <f t="shared" si="14"/>
        <v>15</v>
      </c>
      <c r="N23" s="4">
        <f t="shared" si="14"/>
        <v>15</v>
      </c>
    </row>
    <row r="24" spans="1:14">
      <c r="A24" s="70"/>
      <c r="B24" s="73"/>
      <c r="C24" s="20" t="s">
        <v>32</v>
      </c>
      <c r="D24" s="17" t="s">
        <v>43</v>
      </c>
      <c r="E24" s="17">
        <v>0.14285714285714285</v>
      </c>
      <c r="F24" s="18">
        <v>0.15</v>
      </c>
      <c r="G24" s="18">
        <v>0.2</v>
      </c>
      <c r="H24" s="18">
        <v>0.2857142857142857</v>
      </c>
      <c r="I24" s="17">
        <v>0.14285714285714285</v>
      </c>
      <c r="J24" s="17">
        <v>0.6</v>
      </c>
      <c r="K24" s="17" t="s">
        <v>44</v>
      </c>
      <c r="L24" s="17">
        <v>0.16666666666666666</v>
      </c>
      <c r="M24" s="17">
        <v>0.18181818181818182</v>
      </c>
      <c r="N24" s="17">
        <v>0.25</v>
      </c>
    </row>
    <row r="25" spans="1:14" ht="17.25" thickBot="1">
      <c r="A25" s="70"/>
      <c r="B25" s="74"/>
      <c r="C25" s="1" t="s">
        <v>25</v>
      </c>
      <c r="D25" s="4">
        <v>15</v>
      </c>
      <c r="E25" s="4">
        <v>15</v>
      </c>
      <c r="F25" s="4">
        <f t="shared" ref="F25:J25" si="15">15*(1-F24)</f>
        <v>12.75</v>
      </c>
      <c r="G25" s="4">
        <f t="shared" si="15"/>
        <v>12</v>
      </c>
      <c r="H25" s="4">
        <f t="shared" si="15"/>
        <v>10.714285714285715</v>
      </c>
      <c r="I25" s="4">
        <f t="shared" si="15"/>
        <v>12.857142857142858</v>
      </c>
      <c r="J25" s="4">
        <f t="shared" si="15"/>
        <v>6</v>
      </c>
      <c r="K25" s="4">
        <v>15</v>
      </c>
      <c r="L25" s="4">
        <v>15</v>
      </c>
      <c r="M25" s="4">
        <f t="shared" ref="M25:N25" si="16">15*(1-M24)</f>
        <v>12.272727272727272</v>
      </c>
      <c r="N25" s="4">
        <f t="shared" si="16"/>
        <v>11.25</v>
      </c>
    </row>
    <row r="26" spans="1:14" ht="17.25" thickBot="1">
      <c r="A26" s="71"/>
      <c r="B26" s="2" t="s">
        <v>29</v>
      </c>
      <c r="C26" s="6" t="s">
        <v>28</v>
      </c>
      <c r="D26" s="5">
        <f>SUM(D17,D19,D21,D23,D25)</f>
        <v>76.833333333333343</v>
      </c>
      <c r="E26" s="5">
        <f t="shared" ref="E26:N26" si="17">SUM(E17,E19,E21,E23,E25)</f>
        <v>74.666666666666657</v>
      </c>
      <c r="F26" s="5">
        <f t="shared" si="17"/>
        <v>75.654761904761898</v>
      </c>
      <c r="G26" s="5">
        <f t="shared" si="17"/>
        <v>75.666666666666657</v>
      </c>
      <c r="H26" s="5">
        <f t="shared" si="17"/>
        <v>75.047619047619065</v>
      </c>
      <c r="I26" s="5">
        <f t="shared" si="17"/>
        <v>72.107142857142861</v>
      </c>
      <c r="J26" s="5">
        <f t="shared" si="17"/>
        <v>60</v>
      </c>
      <c r="K26" s="5">
        <f t="shared" si="17"/>
        <v>68.238095238095241</v>
      </c>
      <c r="L26" s="5">
        <f t="shared" si="17"/>
        <v>69</v>
      </c>
      <c r="M26" s="5">
        <f t="shared" si="17"/>
        <v>73.939393939393938</v>
      </c>
      <c r="N26" s="5">
        <f t="shared" si="17"/>
        <v>75.583333333333343</v>
      </c>
    </row>
    <row r="27" spans="1:14" ht="17.649999999999999" customHeight="1">
      <c r="A27" s="69" t="s">
        <v>35</v>
      </c>
      <c r="B27" s="72" t="s">
        <v>17</v>
      </c>
      <c r="C27" s="20" t="s">
        <v>38</v>
      </c>
      <c r="D27" s="15">
        <v>15</v>
      </c>
      <c r="E27" s="15">
        <v>15</v>
      </c>
      <c r="F27" s="16">
        <v>14</v>
      </c>
      <c r="G27" s="16">
        <v>15</v>
      </c>
      <c r="H27" s="16">
        <v>15</v>
      </c>
      <c r="I27" s="15">
        <v>14</v>
      </c>
      <c r="J27" s="15">
        <v>15</v>
      </c>
      <c r="K27" s="15">
        <v>15</v>
      </c>
      <c r="L27" s="15">
        <v>14</v>
      </c>
      <c r="M27" s="15">
        <v>15</v>
      </c>
      <c r="N27" s="15">
        <v>15</v>
      </c>
    </row>
    <row r="28" spans="1:14" ht="17.25" thickBot="1">
      <c r="A28" s="70"/>
      <c r="B28" s="73"/>
      <c r="C28" s="1" t="s">
        <v>23</v>
      </c>
      <c r="D28" s="4">
        <f>D27*2/3</f>
        <v>10</v>
      </c>
      <c r="E28" s="4">
        <f t="shared" ref="E28:N28" si="18">E27*2/3</f>
        <v>10</v>
      </c>
      <c r="F28" s="4">
        <f t="shared" si="18"/>
        <v>9.3333333333333339</v>
      </c>
      <c r="G28" s="4">
        <f t="shared" si="18"/>
        <v>10</v>
      </c>
      <c r="H28" s="4">
        <f t="shared" si="18"/>
        <v>10</v>
      </c>
      <c r="I28" s="4">
        <f t="shared" si="18"/>
        <v>9.3333333333333339</v>
      </c>
      <c r="J28" s="4">
        <f t="shared" si="18"/>
        <v>10</v>
      </c>
      <c r="K28" s="4">
        <f t="shared" si="18"/>
        <v>10</v>
      </c>
      <c r="L28" s="4">
        <f t="shared" si="18"/>
        <v>9.3333333333333339</v>
      </c>
      <c r="M28" s="4">
        <f t="shared" si="18"/>
        <v>10</v>
      </c>
      <c r="N28" s="4">
        <f t="shared" si="18"/>
        <v>10</v>
      </c>
    </row>
    <row r="29" spans="1:14">
      <c r="A29" s="70"/>
      <c r="B29" s="73"/>
      <c r="C29" s="20" t="s">
        <v>39</v>
      </c>
      <c r="D29" s="15">
        <v>14</v>
      </c>
      <c r="E29" s="15">
        <v>13</v>
      </c>
      <c r="F29" s="16">
        <v>15</v>
      </c>
      <c r="G29" s="16">
        <v>15</v>
      </c>
      <c r="H29" s="16">
        <v>13</v>
      </c>
      <c r="I29" s="15">
        <v>12</v>
      </c>
      <c r="J29" s="15">
        <v>14</v>
      </c>
      <c r="K29" s="15">
        <v>12</v>
      </c>
      <c r="L29" s="15">
        <v>12</v>
      </c>
      <c r="M29" s="15">
        <v>14</v>
      </c>
      <c r="N29" s="15">
        <v>13</v>
      </c>
    </row>
    <row r="30" spans="1:14" ht="17.25" thickBot="1">
      <c r="A30" s="70"/>
      <c r="B30" s="74"/>
      <c r="C30" s="1" t="s">
        <v>23</v>
      </c>
      <c r="D30" s="4">
        <f>D29*2/3</f>
        <v>9.3333333333333339</v>
      </c>
      <c r="E30" s="4">
        <f t="shared" ref="E30:N30" si="19">E29*2/3</f>
        <v>8.6666666666666661</v>
      </c>
      <c r="F30" s="4">
        <f t="shared" si="19"/>
        <v>10</v>
      </c>
      <c r="G30" s="4">
        <f t="shared" si="19"/>
        <v>10</v>
      </c>
      <c r="H30" s="4">
        <f t="shared" si="19"/>
        <v>8.6666666666666661</v>
      </c>
      <c r="I30" s="4">
        <f t="shared" si="19"/>
        <v>8</v>
      </c>
      <c r="J30" s="4">
        <f t="shared" si="19"/>
        <v>9.3333333333333339</v>
      </c>
      <c r="K30" s="4">
        <f t="shared" si="19"/>
        <v>8</v>
      </c>
      <c r="L30" s="4">
        <f t="shared" si="19"/>
        <v>8</v>
      </c>
      <c r="M30" s="4">
        <f t="shared" si="19"/>
        <v>9.3333333333333339</v>
      </c>
      <c r="N30" s="4">
        <f t="shared" si="19"/>
        <v>8.6666666666666661</v>
      </c>
    </row>
    <row r="31" spans="1:14" ht="16.899999999999999" customHeight="1">
      <c r="A31" s="70"/>
      <c r="B31" s="72" t="s">
        <v>18</v>
      </c>
      <c r="C31" s="20" t="s">
        <v>30</v>
      </c>
      <c r="D31" s="17"/>
      <c r="E31" s="17"/>
      <c r="F31" s="18"/>
      <c r="G31" s="18"/>
      <c r="H31" s="18"/>
      <c r="I31" s="17"/>
      <c r="J31" s="17"/>
      <c r="K31" s="17"/>
      <c r="L31" s="17"/>
      <c r="M31" s="17"/>
      <c r="N31" s="17"/>
    </row>
    <row r="32" spans="1:14" ht="17.25" thickBot="1">
      <c r="A32" s="70"/>
      <c r="B32" s="75"/>
      <c r="C32" s="1" t="s">
        <v>4</v>
      </c>
      <c r="D32" s="4">
        <v>30</v>
      </c>
      <c r="E32" s="4">
        <f t="shared" ref="E32:M32" si="20">30*(1-E31)</f>
        <v>30</v>
      </c>
      <c r="F32" s="4">
        <f t="shared" si="20"/>
        <v>30</v>
      </c>
      <c r="G32" s="4">
        <f t="shared" si="20"/>
        <v>30</v>
      </c>
      <c r="H32" s="4">
        <f t="shared" si="20"/>
        <v>30</v>
      </c>
      <c r="I32" s="4">
        <f t="shared" si="20"/>
        <v>30</v>
      </c>
      <c r="J32" s="4">
        <f t="shared" si="20"/>
        <v>30</v>
      </c>
      <c r="K32" s="4">
        <f t="shared" si="20"/>
        <v>30</v>
      </c>
      <c r="L32" s="4">
        <f t="shared" si="20"/>
        <v>30</v>
      </c>
      <c r="M32" s="4">
        <f t="shared" si="20"/>
        <v>30</v>
      </c>
      <c r="N32" s="4">
        <v>30</v>
      </c>
    </row>
    <row r="33" spans="1:14" ht="16.899999999999999" customHeight="1">
      <c r="A33" s="70"/>
      <c r="B33" s="72" t="s">
        <v>19</v>
      </c>
      <c r="C33" s="20" t="s">
        <v>31</v>
      </c>
      <c r="D33" s="17" t="s">
        <v>65</v>
      </c>
      <c r="E33" s="17" t="s">
        <v>43</v>
      </c>
      <c r="F33" s="18">
        <v>0.27777777777777779</v>
      </c>
      <c r="G33" s="18">
        <v>0.54545454545454541</v>
      </c>
      <c r="H33" s="18"/>
      <c r="I33" s="17">
        <v>0.13333333333333333</v>
      </c>
      <c r="J33" s="17"/>
      <c r="K33" s="17">
        <v>0.16666666666666666</v>
      </c>
      <c r="L33" s="17" t="s">
        <v>47</v>
      </c>
      <c r="M33" s="17"/>
      <c r="N33" s="17">
        <v>0.14285714285714285</v>
      </c>
    </row>
    <row r="34" spans="1:14" ht="17.25" thickBot="1">
      <c r="A34" s="70"/>
      <c r="B34" s="73"/>
      <c r="C34" s="1" t="s">
        <v>25</v>
      </c>
      <c r="D34" s="4">
        <v>15</v>
      </c>
      <c r="E34" s="4">
        <v>15</v>
      </c>
      <c r="F34" s="4">
        <f t="shared" ref="F34:K34" si="21">15*(1-F33)</f>
        <v>10.833333333333334</v>
      </c>
      <c r="G34" s="4">
        <f t="shared" si="21"/>
        <v>6.8181818181818183</v>
      </c>
      <c r="H34" s="4">
        <f t="shared" si="21"/>
        <v>15</v>
      </c>
      <c r="I34" s="4">
        <f t="shared" si="21"/>
        <v>13</v>
      </c>
      <c r="J34" s="4">
        <f t="shared" si="21"/>
        <v>15</v>
      </c>
      <c r="K34" s="4">
        <f t="shared" si="21"/>
        <v>12.5</v>
      </c>
      <c r="L34" s="4">
        <v>15</v>
      </c>
      <c r="M34" s="4">
        <f t="shared" ref="M34:N34" si="22">15*(1-M33)</f>
        <v>15</v>
      </c>
      <c r="N34" s="4">
        <f t="shared" si="22"/>
        <v>12.857142857142858</v>
      </c>
    </row>
    <row r="35" spans="1:14">
      <c r="A35" s="70"/>
      <c r="B35" s="73"/>
      <c r="C35" s="20" t="s">
        <v>32</v>
      </c>
      <c r="D35" s="17" t="s">
        <v>40</v>
      </c>
      <c r="E35" s="17" t="s">
        <v>46</v>
      </c>
      <c r="F35" s="18">
        <v>0.11764705882352941</v>
      </c>
      <c r="G35" s="18" t="s">
        <v>54</v>
      </c>
      <c r="H35" s="18">
        <v>0.5</v>
      </c>
      <c r="I35" s="17">
        <v>0.30769230769230771</v>
      </c>
      <c r="J35" s="17">
        <v>0.25</v>
      </c>
      <c r="K35" s="17">
        <v>0.33333333333333331</v>
      </c>
      <c r="L35" s="17">
        <v>0.8</v>
      </c>
      <c r="M35" s="17">
        <v>0.30769230769230771</v>
      </c>
      <c r="N35" s="17">
        <v>0.2</v>
      </c>
    </row>
    <row r="36" spans="1:14" ht="17.25" thickBot="1">
      <c r="A36" s="70"/>
      <c r="B36" s="74"/>
      <c r="C36" s="1" t="s">
        <v>25</v>
      </c>
      <c r="D36" s="4">
        <v>15</v>
      </c>
      <c r="E36" s="4">
        <v>15</v>
      </c>
      <c r="F36" s="4">
        <f t="shared" ref="F36" si="23">15*(1-F35)</f>
        <v>13.235294117647058</v>
      </c>
      <c r="G36" s="4">
        <v>15</v>
      </c>
      <c r="H36" s="4">
        <f t="shared" ref="H36:I36" si="24">15*(1-H35)</f>
        <v>7.5</v>
      </c>
      <c r="I36" s="4">
        <f t="shared" si="24"/>
        <v>10.384615384615385</v>
      </c>
      <c r="J36" s="4">
        <v>15</v>
      </c>
      <c r="K36" s="4">
        <v>15</v>
      </c>
      <c r="L36" s="4">
        <f t="shared" ref="L36:N36" si="25">15*(1-L35)</f>
        <v>2.9999999999999991</v>
      </c>
      <c r="M36" s="4">
        <f t="shared" si="25"/>
        <v>10.384615384615385</v>
      </c>
      <c r="N36" s="4">
        <f t="shared" si="25"/>
        <v>12</v>
      </c>
    </row>
    <row r="37" spans="1:14" ht="17.25" thickBot="1">
      <c r="A37" s="71"/>
      <c r="B37" s="2" t="s">
        <v>29</v>
      </c>
      <c r="C37" s="6" t="s">
        <v>28</v>
      </c>
      <c r="D37" s="5">
        <f>SUM(D28,D30,D32,D34,D36)</f>
        <v>79.333333333333343</v>
      </c>
      <c r="E37" s="5">
        <f t="shared" ref="E37:N37" si="26">SUM(E28,E30,E32,E34,E36)</f>
        <v>78.666666666666657</v>
      </c>
      <c r="F37" s="5">
        <f t="shared" si="26"/>
        <v>73.401960784313729</v>
      </c>
      <c r="G37" s="5">
        <f t="shared" si="26"/>
        <v>71.818181818181813</v>
      </c>
      <c r="H37" s="5">
        <f t="shared" si="26"/>
        <v>71.166666666666657</v>
      </c>
      <c r="I37" s="5">
        <f t="shared" si="26"/>
        <v>70.717948717948715</v>
      </c>
      <c r="J37" s="5">
        <f t="shared" si="26"/>
        <v>79.333333333333343</v>
      </c>
      <c r="K37" s="5">
        <f t="shared" si="26"/>
        <v>75.5</v>
      </c>
      <c r="L37" s="5">
        <f t="shared" si="26"/>
        <v>65.333333333333329</v>
      </c>
      <c r="M37" s="5">
        <f t="shared" si="26"/>
        <v>74.71794871794873</v>
      </c>
      <c r="N37" s="5">
        <f t="shared" si="26"/>
        <v>73.523809523809518</v>
      </c>
    </row>
    <row r="38" spans="1:14" ht="17.649999999999999" customHeight="1">
      <c r="A38" s="69" t="s">
        <v>36</v>
      </c>
      <c r="B38" s="72" t="s">
        <v>17</v>
      </c>
      <c r="C38" s="20" t="s">
        <v>38</v>
      </c>
      <c r="D38" s="15">
        <v>14</v>
      </c>
      <c r="E38" s="15">
        <v>15</v>
      </c>
      <c r="F38" s="16">
        <v>14</v>
      </c>
      <c r="G38" s="16">
        <v>15</v>
      </c>
      <c r="H38" s="16">
        <v>14</v>
      </c>
      <c r="I38" s="15">
        <v>12</v>
      </c>
      <c r="J38" s="15">
        <v>13</v>
      </c>
      <c r="K38" s="15">
        <v>13</v>
      </c>
      <c r="L38" s="15">
        <v>12</v>
      </c>
      <c r="M38" s="15">
        <v>15</v>
      </c>
      <c r="N38" s="15">
        <v>15</v>
      </c>
    </row>
    <row r="39" spans="1:14" ht="17.25" thickBot="1">
      <c r="A39" s="70"/>
      <c r="B39" s="73"/>
      <c r="C39" s="1" t="s">
        <v>23</v>
      </c>
      <c r="D39" s="4">
        <f>D38*2/3</f>
        <v>9.3333333333333339</v>
      </c>
      <c r="E39" s="4">
        <f t="shared" ref="E39:N39" si="27">E38*2/3</f>
        <v>10</v>
      </c>
      <c r="F39" s="4">
        <f t="shared" si="27"/>
        <v>9.3333333333333339</v>
      </c>
      <c r="G39" s="4">
        <f t="shared" si="27"/>
        <v>10</v>
      </c>
      <c r="H39" s="4">
        <f t="shared" si="27"/>
        <v>9.3333333333333339</v>
      </c>
      <c r="I39" s="4">
        <f t="shared" si="27"/>
        <v>8</v>
      </c>
      <c r="J39" s="4">
        <f t="shared" si="27"/>
        <v>8.6666666666666661</v>
      </c>
      <c r="K39" s="4">
        <f t="shared" si="27"/>
        <v>8.6666666666666661</v>
      </c>
      <c r="L39" s="4">
        <f t="shared" si="27"/>
        <v>8</v>
      </c>
      <c r="M39" s="4">
        <f t="shared" si="27"/>
        <v>10</v>
      </c>
      <c r="N39" s="4">
        <f t="shared" si="27"/>
        <v>10</v>
      </c>
    </row>
    <row r="40" spans="1:14">
      <c r="A40" s="70"/>
      <c r="B40" s="73"/>
      <c r="C40" s="20" t="s">
        <v>39</v>
      </c>
      <c r="D40" s="15">
        <v>15</v>
      </c>
      <c r="E40" s="15">
        <v>13</v>
      </c>
      <c r="F40" s="16">
        <v>15</v>
      </c>
      <c r="G40" s="16">
        <v>11</v>
      </c>
      <c r="H40" s="16">
        <v>11</v>
      </c>
      <c r="I40" s="15">
        <v>14</v>
      </c>
      <c r="J40" s="15">
        <v>11</v>
      </c>
      <c r="K40" s="15">
        <v>9</v>
      </c>
      <c r="L40" s="15">
        <v>10</v>
      </c>
      <c r="M40" s="15">
        <v>14</v>
      </c>
      <c r="N40" s="15">
        <v>10</v>
      </c>
    </row>
    <row r="41" spans="1:14" ht="17.25" thickBot="1">
      <c r="A41" s="70"/>
      <c r="B41" s="74"/>
      <c r="C41" s="1" t="s">
        <v>23</v>
      </c>
      <c r="D41" s="4">
        <f>D40*2/3</f>
        <v>10</v>
      </c>
      <c r="E41" s="4">
        <f t="shared" ref="E41:N41" si="28">E40*2/3</f>
        <v>8.6666666666666661</v>
      </c>
      <c r="F41" s="4">
        <f t="shared" si="28"/>
        <v>10</v>
      </c>
      <c r="G41" s="4">
        <f t="shared" si="28"/>
        <v>7.333333333333333</v>
      </c>
      <c r="H41" s="4">
        <f t="shared" si="28"/>
        <v>7.333333333333333</v>
      </c>
      <c r="I41" s="4">
        <f t="shared" si="28"/>
        <v>9.3333333333333339</v>
      </c>
      <c r="J41" s="4">
        <f t="shared" si="28"/>
        <v>7.333333333333333</v>
      </c>
      <c r="K41" s="4">
        <f t="shared" si="28"/>
        <v>6</v>
      </c>
      <c r="L41" s="4">
        <f t="shared" si="28"/>
        <v>6.666666666666667</v>
      </c>
      <c r="M41" s="4">
        <f t="shared" si="28"/>
        <v>9.3333333333333339</v>
      </c>
      <c r="N41" s="4">
        <f t="shared" si="28"/>
        <v>6.666666666666667</v>
      </c>
    </row>
    <row r="42" spans="1:14" ht="16.899999999999999" customHeight="1">
      <c r="A42" s="70"/>
      <c r="B42" s="72" t="s">
        <v>18</v>
      </c>
      <c r="C42" s="20" t="s">
        <v>30</v>
      </c>
      <c r="D42" s="17"/>
      <c r="E42" s="17"/>
      <c r="F42" s="18"/>
      <c r="G42" s="18"/>
      <c r="H42" s="18"/>
      <c r="I42" s="17"/>
      <c r="J42" s="17"/>
      <c r="K42" s="17"/>
      <c r="L42" s="17"/>
      <c r="M42" s="17"/>
      <c r="N42" s="17"/>
    </row>
    <row r="43" spans="1:14" ht="17.25" thickBot="1">
      <c r="A43" s="70"/>
      <c r="B43" s="75"/>
      <c r="C43" s="1" t="s">
        <v>4</v>
      </c>
      <c r="D43" s="4">
        <v>30</v>
      </c>
      <c r="E43" s="4">
        <v>0.10526315789473684</v>
      </c>
      <c r="F43" s="4">
        <f t="shared" ref="F43:M43" si="29">30*(1-F42)</f>
        <v>30</v>
      </c>
      <c r="G43" s="4">
        <f t="shared" si="29"/>
        <v>30</v>
      </c>
      <c r="H43" s="4">
        <f t="shared" si="29"/>
        <v>30</v>
      </c>
      <c r="I43" s="4">
        <f t="shared" si="29"/>
        <v>30</v>
      </c>
      <c r="J43" s="4">
        <f t="shared" si="29"/>
        <v>30</v>
      </c>
      <c r="K43" s="4">
        <f t="shared" si="29"/>
        <v>30</v>
      </c>
      <c r="L43" s="4">
        <f t="shared" si="29"/>
        <v>30</v>
      </c>
      <c r="M43" s="4">
        <f t="shared" si="29"/>
        <v>30</v>
      </c>
      <c r="N43" s="4">
        <v>30</v>
      </c>
    </row>
    <row r="44" spans="1:14" ht="16.899999999999999" customHeight="1">
      <c r="A44" s="70"/>
      <c r="B44" s="72" t="s">
        <v>19</v>
      </c>
      <c r="C44" s="20" t="s">
        <v>31</v>
      </c>
      <c r="D44" s="17" t="s">
        <v>47</v>
      </c>
      <c r="E44" s="17"/>
      <c r="F44" s="18">
        <v>0.16666666666666666</v>
      </c>
      <c r="G44" s="18"/>
      <c r="H44" s="18" t="s">
        <v>61</v>
      </c>
      <c r="I44" s="17">
        <v>5.8823529411764705E-2</v>
      </c>
      <c r="J44" s="17">
        <v>0.2</v>
      </c>
      <c r="K44" s="17">
        <v>0.5714285714285714</v>
      </c>
      <c r="L44" s="17"/>
      <c r="M44" s="17"/>
      <c r="N44" s="17">
        <v>0.25</v>
      </c>
    </row>
    <row r="45" spans="1:14" ht="17.25" thickBot="1">
      <c r="A45" s="70"/>
      <c r="B45" s="73"/>
      <c r="C45" s="1" t="s">
        <v>25</v>
      </c>
      <c r="D45" s="4">
        <v>15</v>
      </c>
      <c r="E45" s="4">
        <f t="shared" ref="E45:G45" si="30">15*(1-E44)</f>
        <v>15</v>
      </c>
      <c r="F45" s="4">
        <f t="shared" si="30"/>
        <v>12.5</v>
      </c>
      <c r="G45" s="4">
        <f t="shared" si="30"/>
        <v>15</v>
      </c>
      <c r="H45" s="4">
        <v>15</v>
      </c>
      <c r="I45" s="4">
        <f t="shared" ref="I45:N45" si="31">15*(1-I44)</f>
        <v>14.117647058823529</v>
      </c>
      <c r="J45" s="4">
        <f t="shared" si="31"/>
        <v>12</v>
      </c>
      <c r="K45" s="4">
        <f t="shared" si="31"/>
        <v>6.4285714285714288</v>
      </c>
      <c r="L45" s="4">
        <f t="shared" si="31"/>
        <v>15</v>
      </c>
      <c r="M45" s="4">
        <f t="shared" si="31"/>
        <v>15</v>
      </c>
      <c r="N45" s="4">
        <f t="shared" si="31"/>
        <v>11.25</v>
      </c>
    </row>
    <row r="46" spans="1:14">
      <c r="A46" s="70"/>
      <c r="B46" s="73"/>
      <c r="C46" s="20" t="s">
        <v>32</v>
      </c>
      <c r="D46" s="17">
        <v>0.5</v>
      </c>
      <c r="E46" s="17">
        <v>0.4</v>
      </c>
      <c r="F46" s="18">
        <v>0.25</v>
      </c>
      <c r="G46" s="18">
        <v>0.25</v>
      </c>
      <c r="H46" s="18">
        <v>0.5</v>
      </c>
      <c r="I46" s="17">
        <v>0.46666666666666667</v>
      </c>
      <c r="J46" s="17">
        <v>0.6</v>
      </c>
      <c r="K46" s="17">
        <v>0.6</v>
      </c>
      <c r="L46" s="17">
        <v>0.2857142857142857</v>
      </c>
      <c r="M46" s="17">
        <v>0.44444444444444442</v>
      </c>
      <c r="N46" s="17">
        <v>0.2857142857142857</v>
      </c>
    </row>
    <row r="47" spans="1:14" ht="17.25" thickBot="1">
      <c r="A47" s="70"/>
      <c r="B47" s="74"/>
      <c r="C47" s="1" t="s">
        <v>25</v>
      </c>
      <c r="D47" s="4">
        <v>15</v>
      </c>
      <c r="E47" s="4">
        <f t="shared" ref="E47:F47" si="32">15*(1-E46)</f>
        <v>9</v>
      </c>
      <c r="F47" s="4">
        <f t="shared" si="32"/>
        <v>11.25</v>
      </c>
      <c r="G47" s="4">
        <v>15</v>
      </c>
      <c r="H47" s="4">
        <v>15</v>
      </c>
      <c r="I47" s="4">
        <v>15</v>
      </c>
      <c r="J47" s="4">
        <v>15</v>
      </c>
      <c r="K47" s="4">
        <f t="shared" ref="K47:M47" si="33">15*(1-K46)</f>
        <v>6</v>
      </c>
      <c r="L47" s="4">
        <f t="shared" si="33"/>
        <v>10.714285714285715</v>
      </c>
      <c r="M47" s="4">
        <f t="shared" si="33"/>
        <v>8.3333333333333339</v>
      </c>
      <c r="N47" s="4">
        <v>15</v>
      </c>
    </row>
    <row r="48" spans="1:14" ht="17.25" thickBot="1">
      <c r="A48" s="71"/>
      <c r="B48" s="2" t="s">
        <v>29</v>
      </c>
      <c r="C48" s="6" t="s">
        <v>28</v>
      </c>
      <c r="D48" s="5">
        <f>SUM(D39,D41,D43,D45,D47)</f>
        <v>79.333333333333343</v>
      </c>
      <c r="E48" s="5">
        <f t="shared" ref="E48:N48" si="34">SUM(E39,E41,E43,E45,E47)</f>
        <v>42.771929824561397</v>
      </c>
      <c r="F48" s="5">
        <f t="shared" si="34"/>
        <v>73.083333333333343</v>
      </c>
      <c r="G48" s="5">
        <f t="shared" si="34"/>
        <v>77.333333333333329</v>
      </c>
      <c r="H48" s="5">
        <f t="shared" si="34"/>
        <v>76.666666666666671</v>
      </c>
      <c r="I48" s="5">
        <f t="shared" si="34"/>
        <v>76.450980392156865</v>
      </c>
      <c r="J48" s="5">
        <f t="shared" si="34"/>
        <v>73</v>
      </c>
      <c r="K48" s="5">
        <f t="shared" si="34"/>
        <v>57.095238095238095</v>
      </c>
      <c r="L48" s="5">
        <f t="shared" si="34"/>
        <v>70.38095238095238</v>
      </c>
      <c r="M48" s="5">
        <f t="shared" si="34"/>
        <v>72.666666666666671</v>
      </c>
      <c r="N48" s="5">
        <f t="shared" si="34"/>
        <v>72.916666666666671</v>
      </c>
    </row>
    <row r="49" spans="1:15" ht="17.649999999999999" customHeight="1">
      <c r="A49" s="69" t="s">
        <v>37</v>
      </c>
      <c r="B49" s="72" t="s">
        <v>17</v>
      </c>
      <c r="C49" s="20" t="s">
        <v>38</v>
      </c>
      <c r="D49" s="15"/>
      <c r="E49" s="15"/>
      <c r="F49" s="16"/>
      <c r="G49" s="16"/>
      <c r="H49" s="16"/>
      <c r="I49" s="15"/>
      <c r="J49" s="15"/>
      <c r="K49" s="15"/>
      <c r="L49" s="15"/>
      <c r="M49" s="15"/>
      <c r="N49" s="15"/>
    </row>
    <row r="50" spans="1:15" ht="17.25" thickBot="1">
      <c r="A50" s="70"/>
      <c r="B50" s="73"/>
      <c r="C50" s="1" t="s">
        <v>23</v>
      </c>
      <c r="D50" s="4">
        <f>D49*2/3</f>
        <v>0</v>
      </c>
      <c r="E50" s="4">
        <f t="shared" ref="E50:N50" si="35">E49*2/3</f>
        <v>0</v>
      </c>
      <c r="F50" s="4">
        <f t="shared" si="35"/>
        <v>0</v>
      </c>
      <c r="G50" s="4">
        <f t="shared" si="35"/>
        <v>0</v>
      </c>
      <c r="H50" s="4">
        <f t="shared" si="35"/>
        <v>0</v>
      </c>
      <c r="I50" s="4">
        <f t="shared" si="35"/>
        <v>0</v>
      </c>
      <c r="J50" s="4">
        <f t="shared" si="35"/>
        <v>0</v>
      </c>
      <c r="K50" s="4">
        <f t="shared" si="35"/>
        <v>0</v>
      </c>
      <c r="L50" s="4">
        <f t="shared" si="35"/>
        <v>0</v>
      </c>
      <c r="M50" s="4">
        <f t="shared" si="35"/>
        <v>0</v>
      </c>
      <c r="N50" s="4">
        <f t="shared" si="35"/>
        <v>0</v>
      </c>
    </row>
    <row r="51" spans="1:15">
      <c r="A51" s="70"/>
      <c r="B51" s="73"/>
      <c r="C51" s="20" t="s">
        <v>39</v>
      </c>
      <c r="D51" s="15"/>
      <c r="E51" s="15"/>
      <c r="F51" s="16"/>
      <c r="G51" s="16"/>
      <c r="H51" s="16"/>
      <c r="I51" s="15"/>
      <c r="J51" s="15"/>
      <c r="K51" s="15"/>
      <c r="L51" s="15"/>
      <c r="M51" s="15"/>
      <c r="N51" s="15"/>
    </row>
    <row r="52" spans="1:15" ht="17.25" thickBot="1">
      <c r="A52" s="70"/>
      <c r="B52" s="74"/>
      <c r="C52" s="1" t="s">
        <v>23</v>
      </c>
      <c r="D52" s="4">
        <f>D51*2/3</f>
        <v>0</v>
      </c>
      <c r="E52" s="4">
        <f t="shared" ref="E52:N52" si="36">E51*2/3</f>
        <v>0</v>
      </c>
      <c r="F52" s="4">
        <f t="shared" si="36"/>
        <v>0</v>
      </c>
      <c r="G52" s="4">
        <f t="shared" si="36"/>
        <v>0</v>
      </c>
      <c r="H52" s="4">
        <f t="shared" si="36"/>
        <v>0</v>
      </c>
      <c r="I52" s="4">
        <f t="shared" si="36"/>
        <v>0</v>
      </c>
      <c r="J52" s="4">
        <f t="shared" si="36"/>
        <v>0</v>
      </c>
      <c r="K52" s="4">
        <f t="shared" si="36"/>
        <v>0</v>
      </c>
      <c r="L52" s="4">
        <f t="shared" si="36"/>
        <v>0</v>
      </c>
      <c r="M52" s="4">
        <f t="shared" si="36"/>
        <v>0</v>
      </c>
      <c r="N52" s="4">
        <f t="shared" si="36"/>
        <v>0</v>
      </c>
    </row>
    <row r="53" spans="1:15" ht="16.899999999999999" customHeight="1">
      <c r="A53" s="70"/>
      <c r="B53" s="72" t="s">
        <v>18</v>
      </c>
      <c r="C53" s="20" t="s">
        <v>30</v>
      </c>
      <c r="D53" s="17"/>
      <c r="E53" s="17"/>
      <c r="F53" s="18"/>
      <c r="G53" s="18"/>
      <c r="H53" s="18"/>
      <c r="I53" s="17"/>
      <c r="J53" s="17"/>
      <c r="K53" s="17"/>
      <c r="L53" s="17"/>
      <c r="M53" s="17"/>
      <c r="N53" s="17"/>
    </row>
    <row r="54" spans="1:15" ht="17.25" thickBot="1">
      <c r="A54" s="70"/>
      <c r="B54" s="75"/>
      <c r="C54" s="1" t="s">
        <v>4</v>
      </c>
      <c r="D54" s="4">
        <f>30*(1-D53)</f>
        <v>30</v>
      </c>
      <c r="E54" s="4">
        <f t="shared" ref="E54:M54" si="37">30*(1-E53)</f>
        <v>30</v>
      </c>
      <c r="F54" s="4">
        <f t="shared" si="37"/>
        <v>30</v>
      </c>
      <c r="G54" s="4">
        <f t="shared" si="37"/>
        <v>30</v>
      </c>
      <c r="H54" s="4">
        <f t="shared" si="37"/>
        <v>30</v>
      </c>
      <c r="I54" s="4">
        <f t="shared" si="37"/>
        <v>30</v>
      </c>
      <c r="J54" s="4">
        <f t="shared" si="37"/>
        <v>30</v>
      </c>
      <c r="K54" s="4">
        <f t="shared" si="37"/>
        <v>30</v>
      </c>
      <c r="L54" s="4">
        <f t="shared" si="37"/>
        <v>30</v>
      </c>
      <c r="M54" s="4">
        <f t="shared" si="37"/>
        <v>30</v>
      </c>
      <c r="N54" s="4">
        <v>30</v>
      </c>
    </row>
    <row r="55" spans="1:15" ht="16.899999999999999" customHeight="1">
      <c r="A55" s="70"/>
      <c r="B55" s="72" t="s">
        <v>19</v>
      </c>
      <c r="C55" s="20" t="s">
        <v>31</v>
      </c>
      <c r="D55" s="17"/>
      <c r="E55" s="17"/>
      <c r="F55" s="18"/>
      <c r="G55" s="18"/>
      <c r="H55" s="18"/>
      <c r="I55" s="17"/>
      <c r="J55" s="17"/>
      <c r="K55" s="17"/>
      <c r="L55" s="17"/>
      <c r="M55" s="17"/>
      <c r="N55" s="17"/>
    </row>
    <row r="56" spans="1:15" ht="17.25" thickBot="1">
      <c r="A56" s="70"/>
      <c r="B56" s="73"/>
      <c r="C56" s="1" t="s">
        <v>25</v>
      </c>
      <c r="D56" s="4">
        <f>15*(1-D55)</f>
        <v>15</v>
      </c>
      <c r="E56" s="4">
        <f t="shared" ref="E56:N56" si="38">15*(1-E55)</f>
        <v>15</v>
      </c>
      <c r="F56" s="4">
        <f t="shared" si="38"/>
        <v>15</v>
      </c>
      <c r="G56" s="4">
        <f t="shared" si="38"/>
        <v>15</v>
      </c>
      <c r="H56" s="4">
        <f t="shared" si="38"/>
        <v>15</v>
      </c>
      <c r="I56" s="4">
        <f t="shared" si="38"/>
        <v>15</v>
      </c>
      <c r="J56" s="4">
        <f t="shared" si="38"/>
        <v>15</v>
      </c>
      <c r="K56" s="4">
        <f t="shared" si="38"/>
        <v>15</v>
      </c>
      <c r="L56" s="4">
        <f t="shared" si="38"/>
        <v>15</v>
      </c>
      <c r="M56" s="4">
        <f t="shared" si="38"/>
        <v>15</v>
      </c>
      <c r="N56" s="4">
        <f t="shared" si="38"/>
        <v>15</v>
      </c>
    </row>
    <row r="57" spans="1:15">
      <c r="A57" s="70"/>
      <c r="B57" s="73"/>
      <c r="C57" s="20" t="s">
        <v>32</v>
      </c>
      <c r="D57" s="17"/>
      <c r="E57" s="17"/>
      <c r="F57" s="18"/>
      <c r="G57" s="18"/>
      <c r="H57" s="18"/>
      <c r="I57" s="17"/>
      <c r="J57" s="17"/>
      <c r="K57" s="17"/>
      <c r="L57" s="17"/>
      <c r="M57" s="17"/>
      <c r="N57" s="17"/>
    </row>
    <row r="58" spans="1:15" ht="17.25" thickBot="1">
      <c r="A58" s="70"/>
      <c r="B58" s="74"/>
      <c r="C58" s="1" t="s">
        <v>25</v>
      </c>
      <c r="D58" s="4">
        <v>15</v>
      </c>
      <c r="E58" s="4">
        <v>15</v>
      </c>
      <c r="F58" s="4">
        <f t="shared" ref="F58:N58" si="39">15*(1-F57)</f>
        <v>15</v>
      </c>
      <c r="G58" s="4">
        <f t="shared" si="39"/>
        <v>15</v>
      </c>
      <c r="H58" s="4">
        <f t="shared" si="39"/>
        <v>15</v>
      </c>
      <c r="I58" s="4">
        <f t="shared" si="39"/>
        <v>15</v>
      </c>
      <c r="J58" s="4">
        <f t="shared" si="39"/>
        <v>15</v>
      </c>
      <c r="K58" s="4">
        <f t="shared" si="39"/>
        <v>15</v>
      </c>
      <c r="L58" s="4">
        <f t="shared" si="39"/>
        <v>15</v>
      </c>
      <c r="M58" s="4">
        <f t="shared" si="39"/>
        <v>15</v>
      </c>
      <c r="N58" s="4">
        <f t="shared" si="39"/>
        <v>15</v>
      </c>
    </row>
    <row r="59" spans="1:15" ht="17.25" thickBot="1">
      <c r="A59" s="71"/>
      <c r="B59" s="2" t="s">
        <v>29</v>
      </c>
      <c r="C59" s="6" t="s">
        <v>28</v>
      </c>
      <c r="D59" s="5">
        <f>SUM(D50,D52,D54,D56,D58)</f>
        <v>60</v>
      </c>
      <c r="E59" s="5">
        <f t="shared" ref="E59:N59" si="40">SUM(E50,E52,E54,E56,E58)</f>
        <v>60</v>
      </c>
      <c r="F59" s="5">
        <f t="shared" si="40"/>
        <v>60</v>
      </c>
      <c r="G59" s="5">
        <f t="shared" si="40"/>
        <v>60</v>
      </c>
      <c r="H59" s="5">
        <f t="shared" si="40"/>
        <v>60</v>
      </c>
      <c r="I59" s="5">
        <f t="shared" si="40"/>
        <v>60</v>
      </c>
      <c r="J59" s="5">
        <f t="shared" si="40"/>
        <v>60</v>
      </c>
      <c r="K59" s="5">
        <f t="shared" si="40"/>
        <v>60</v>
      </c>
      <c r="L59" s="5">
        <f t="shared" si="40"/>
        <v>60</v>
      </c>
      <c r="M59" s="5">
        <f t="shared" si="40"/>
        <v>60</v>
      </c>
      <c r="N59" s="5">
        <f t="shared" si="40"/>
        <v>60</v>
      </c>
    </row>
    <row r="60" spans="1:15" ht="22.9" customHeight="1" thickBot="1">
      <c r="A60" s="69" t="s">
        <v>1</v>
      </c>
      <c r="B60" s="3" t="s">
        <v>2</v>
      </c>
      <c r="C60" s="7" t="s">
        <v>27</v>
      </c>
      <c r="D60" s="14">
        <f>D15+D26+D37+D48</f>
        <v>314.83333333333337</v>
      </c>
      <c r="E60" s="14">
        <f t="shared" ref="E60:N60" si="41">E15+E26+E37+E48</f>
        <v>270.48621553884709</v>
      </c>
      <c r="F60" s="14">
        <f t="shared" si="41"/>
        <v>300.09243697478996</v>
      </c>
      <c r="G60" s="14">
        <f t="shared" si="41"/>
        <v>302.23484848484844</v>
      </c>
      <c r="H60" s="14">
        <f t="shared" si="41"/>
        <v>297.21428571428572</v>
      </c>
      <c r="I60" s="14">
        <f t="shared" si="41"/>
        <v>295.27607196724841</v>
      </c>
      <c r="J60" s="14">
        <f t="shared" si="41"/>
        <v>271.33333333333337</v>
      </c>
      <c r="K60" s="14">
        <f t="shared" si="41"/>
        <v>274.16666666666663</v>
      </c>
      <c r="L60" s="14">
        <f t="shared" si="41"/>
        <v>276.42857142857144</v>
      </c>
      <c r="M60" s="14">
        <f t="shared" si="41"/>
        <v>292.70862470862471</v>
      </c>
      <c r="N60" s="14">
        <f t="shared" si="41"/>
        <v>293.6904761904762</v>
      </c>
    </row>
    <row r="61" spans="1:15" ht="24.4" customHeight="1" thickBot="1">
      <c r="A61" s="76"/>
      <c r="B61" s="3" t="s">
        <v>3</v>
      </c>
      <c r="C61" s="9" t="s">
        <v>3</v>
      </c>
      <c r="D61" s="11">
        <v>1</v>
      </c>
      <c r="E61" s="11">
        <v>11</v>
      </c>
      <c r="F61" s="12">
        <v>3</v>
      </c>
      <c r="G61" s="12">
        <v>2</v>
      </c>
      <c r="H61" s="12">
        <v>4</v>
      </c>
      <c r="I61" s="11">
        <v>5</v>
      </c>
      <c r="J61" s="11">
        <v>10</v>
      </c>
      <c r="K61" s="11">
        <v>9</v>
      </c>
      <c r="L61" s="11">
        <v>8</v>
      </c>
      <c r="M61" s="11">
        <v>7</v>
      </c>
      <c r="N61" s="11">
        <v>6</v>
      </c>
      <c r="O61" s="10"/>
    </row>
  </sheetData>
  <mergeCells count="36">
    <mergeCell ref="A27:A37"/>
    <mergeCell ref="B27:B30"/>
    <mergeCell ref="B31:B32"/>
    <mergeCell ref="B33:B36"/>
    <mergeCell ref="A60:A61"/>
    <mergeCell ref="A38:A48"/>
    <mergeCell ref="B38:B41"/>
    <mergeCell ref="B42:B43"/>
    <mergeCell ref="B44:B47"/>
    <mergeCell ref="A49:A59"/>
    <mergeCell ref="B49:B52"/>
    <mergeCell ref="B53:B54"/>
    <mergeCell ref="B55:B58"/>
    <mergeCell ref="A16:A26"/>
    <mergeCell ref="B16:B19"/>
    <mergeCell ref="B20:B21"/>
    <mergeCell ref="B22:B25"/>
    <mergeCell ref="A5:A15"/>
    <mergeCell ref="B5:B8"/>
    <mergeCell ref="B9:B10"/>
    <mergeCell ref="B11:B14"/>
    <mergeCell ref="A1:N1"/>
    <mergeCell ref="A2:N2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61"/>
  <sheetViews>
    <sheetView topLeftCell="A34" zoomScaleNormal="100" workbookViewId="0">
      <selection activeCell="D61" sqref="D61:N61"/>
    </sheetView>
  </sheetViews>
  <sheetFormatPr defaultRowHeight="16.5"/>
  <cols>
    <col min="1" max="1" width="7.625" customWidth="1"/>
    <col min="2" max="2" width="12.75" customWidth="1"/>
    <col min="3" max="3" width="18.75" customWidth="1"/>
    <col min="4" max="14" width="8.25" style="8" customWidth="1"/>
  </cols>
  <sheetData>
    <row r="1" spans="1:14" ht="19.5">
      <c r="A1" s="58" t="s">
        <v>16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7.25" thickBot="1">
      <c r="A2" s="59" t="s">
        <v>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25.15" customHeight="1">
      <c r="A3" s="60" t="s">
        <v>0</v>
      </c>
      <c r="B3" s="62" t="s">
        <v>22</v>
      </c>
      <c r="C3" s="19" t="s">
        <v>20</v>
      </c>
      <c r="D3" s="66" t="s">
        <v>5</v>
      </c>
      <c r="E3" s="66" t="s">
        <v>6</v>
      </c>
      <c r="F3" s="67" t="s">
        <v>7</v>
      </c>
      <c r="G3" s="67" t="s">
        <v>8</v>
      </c>
      <c r="H3" s="67" t="s">
        <v>9</v>
      </c>
      <c r="I3" s="66" t="s">
        <v>10</v>
      </c>
      <c r="J3" s="66" t="s">
        <v>11</v>
      </c>
      <c r="K3" s="66" t="s">
        <v>12</v>
      </c>
      <c r="L3" s="66" t="s">
        <v>13</v>
      </c>
      <c r="M3" s="66" t="s">
        <v>14</v>
      </c>
      <c r="N3" s="66" t="s">
        <v>15</v>
      </c>
    </row>
    <row r="4" spans="1:14" ht="26.65" customHeight="1" thickBot="1">
      <c r="A4" s="61"/>
      <c r="B4" s="63"/>
      <c r="C4" s="13" t="s">
        <v>21</v>
      </c>
      <c r="D4" s="65"/>
      <c r="E4" s="65"/>
      <c r="F4" s="68"/>
      <c r="G4" s="68"/>
      <c r="H4" s="68"/>
      <c r="I4" s="65"/>
      <c r="J4" s="65"/>
      <c r="K4" s="65"/>
      <c r="L4" s="65"/>
      <c r="M4" s="65"/>
      <c r="N4" s="65"/>
    </row>
    <row r="5" spans="1:14" ht="16.899999999999999" customHeight="1">
      <c r="A5" s="69" t="s">
        <v>33</v>
      </c>
      <c r="B5" s="72" t="s">
        <v>17</v>
      </c>
      <c r="C5" s="20" t="s">
        <v>38</v>
      </c>
      <c r="D5" s="15"/>
      <c r="E5" s="15"/>
      <c r="F5" s="16"/>
      <c r="G5" s="16"/>
      <c r="H5" s="16"/>
      <c r="I5" s="15"/>
      <c r="J5" s="15"/>
      <c r="K5" s="15"/>
      <c r="L5" s="15"/>
      <c r="M5" s="15"/>
      <c r="N5" s="15"/>
    </row>
    <row r="6" spans="1:14" ht="17.25" thickBot="1">
      <c r="A6" s="70"/>
      <c r="B6" s="73"/>
      <c r="C6" s="1" t="s">
        <v>23</v>
      </c>
      <c r="D6" s="4">
        <f>D5*2/3</f>
        <v>0</v>
      </c>
      <c r="E6" s="4">
        <f t="shared" ref="E6:N6" si="0">E5*2/3</f>
        <v>0</v>
      </c>
      <c r="F6" s="4">
        <f t="shared" si="0"/>
        <v>0</v>
      </c>
      <c r="G6" s="4">
        <f t="shared" si="0"/>
        <v>0</v>
      </c>
      <c r="H6" s="4">
        <f t="shared" si="0"/>
        <v>0</v>
      </c>
      <c r="I6" s="4">
        <f t="shared" si="0"/>
        <v>0</v>
      </c>
      <c r="J6" s="4">
        <f t="shared" si="0"/>
        <v>0</v>
      </c>
      <c r="K6" s="4">
        <f t="shared" si="0"/>
        <v>0</v>
      </c>
      <c r="L6" s="4">
        <f t="shared" si="0"/>
        <v>0</v>
      </c>
      <c r="M6" s="4">
        <f t="shared" si="0"/>
        <v>0</v>
      </c>
      <c r="N6" s="4">
        <f t="shared" si="0"/>
        <v>0</v>
      </c>
    </row>
    <row r="7" spans="1:14">
      <c r="A7" s="70"/>
      <c r="B7" s="73"/>
      <c r="C7" s="20" t="s">
        <v>39</v>
      </c>
      <c r="D7" s="15"/>
      <c r="E7" s="15"/>
      <c r="F7" s="16"/>
      <c r="G7" s="16"/>
      <c r="H7" s="16"/>
      <c r="I7" s="15"/>
      <c r="J7" s="15"/>
      <c r="K7" s="15"/>
      <c r="L7" s="15"/>
      <c r="M7" s="15"/>
      <c r="N7" s="15"/>
    </row>
    <row r="8" spans="1:14" ht="17.25" thickBot="1">
      <c r="A8" s="70"/>
      <c r="B8" s="74"/>
      <c r="C8" s="1" t="s">
        <v>24</v>
      </c>
      <c r="D8" s="4">
        <f>D7*2/3</f>
        <v>0</v>
      </c>
      <c r="E8" s="4">
        <f t="shared" ref="E8" si="1">E7*2/3</f>
        <v>0</v>
      </c>
      <c r="F8" s="4">
        <f t="shared" ref="F8" si="2">F7*2/3</f>
        <v>0</v>
      </c>
      <c r="G8" s="4">
        <f t="shared" ref="G8" si="3">G7*2/3</f>
        <v>0</v>
      </c>
      <c r="H8" s="4">
        <f t="shared" ref="H8" si="4">H7*2/3</f>
        <v>0</v>
      </c>
      <c r="I8" s="4">
        <f t="shared" ref="I8" si="5">I7*2/3</f>
        <v>0</v>
      </c>
      <c r="J8" s="4">
        <f t="shared" ref="J8" si="6">J7*2/3</f>
        <v>0</v>
      </c>
      <c r="K8" s="4">
        <f t="shared" ref="K8" si="7">K7*2/3</f>
        <v>0</v>
      </c>
      <c r="L8" s="4">
        <f t="shared" ref="L8" si="8">L7*2/3</f>
        <v>0</v>
      </c>
      <c r="M8" s="4">
        <f t="shared" ref="M8" si="9">M7*2/3</f>
        <v>0</v>
      </c>
      <c r="N8" s="4">
        <f t="shared" ref="N8" si="10">N7*2/3</f>
        <v>0</v>
      </c>
    </row>
    <row r="9" spans="1:14">
      <c r="A9" s="70"/>
      <c r="B9" s="72" t="s">
        <v>18</v>
      </c>
      <c r="C9" s="20" t="s">
        <v>30</v>
      </c>
      <c r="D9" s="17"/>
      <c r="E9" s="17"/>
      <c r="F9" s="18"/>
      <c r="G9" s="18"/>
      <c r="H9" s="18"/>
      <c r="I9" s="17"/>
      <c r="J9" s="17"/>
      <c r="K9" s="17"/>
      <c r="L9" s="17"/>
      <c r="M9" s="17"/>
      <c r="N9" s="17"/>
    </row>
    <row r="10" spans="1:14" ht="17.25" thickBot="1">
      <c r="A10" s="70"/>
      <c r="B10" s="75"/>
      <c r="C10" s="1" t="s">
        <v>4</v>
      </c>
      <c r="D10" s="4">
        <f>30*(1-D9)</f>
        <v>30</v>
      </c>
      <c r="E10" s="4">
        <f t="shared" ref="E10:M10" si="11">30*(1-E9)</f>
        <v>30</v>
      </c>
      <c r="F10" s="4">
        <f t="shared" si="11"/>
        <v>30</v>
      </c>
      <c r="G10" s="4">
        <f t="shared" si="11"/>
        <v>30</v>
      </c>
      <c r="H10" s="4">
        <f t="shared" si="11"/>
        <v>30</v>
      </c>
      <c r="I10" s="4">
        <f t="shared" si="11"/>
        <v>30</v>
      </c>
      <c r="J10" s="4">
        <f t="shared" si="11"/>
        <v>30</v>
      </c>
      <c r="K10" s="4">
        <f t="shared" si="11"/>
        <v>30</v>
      </c>
      <c r="L10" s="4">
        <f t="shared" si="11"/>
        <v>30</v>
      </c>
      <c r="M10" s="4">
        <f t="shared" si="11"/>
        <v>30</v>
      </c>
      <c r="N10" s="4">
        <v>30</v>
      </c>
    </row>
    <row r="11" spans="1:14" ht="16.899999999999999" customHeight="1">
      <c r="A11" s="70"/>
      <c r="B11" s="72" t="s">
        <v>19</v>
      </c>
      <c r="C11" s="20" t="s">
        <v>31</v>
      </c>
      <c r="D11" s="17"/>
      <c r="E11" s="17"/>
      <c r="F11" s="18"/>
      <c r="G11" s="18"/>
      <c r="H11" s="18"/>
      <c r="I11" s="17"/>
      <c r="J11" s="17"/>
      <c r="K11" s="17"/>
      <c r="L11" s="17"/>
      <c r="M11" s="17"/>
      <c r="N11" s="17"/>
    </row>
    <row r="12" spans="1:14" ht="17.25" thickBot="1">
      <c r="A12" s="70"/>
      <c r="B12" s="73"/>
      <c r="C12" s="1" t="s">
        <v>25</v>
      </c>
      <c r="D12" s="4">
        <f>15*(1-D11)</f>
        <v>15</v>
      </c>
      <c r="E12" s="4">
        <f t="shared" ref="E12:M12" si="12">15*(1-E11)</f>
        <v>15</v>
      </c>
      <c r="F12" s="4">
        <v>15</v>
      </c>
      <c r="G12" s="4">
        <f t="shared" si="12"/>
        <v>15</v>
      </c>
      <c r="H12" s="4">
        <f t="shared" si="12"/>
        <v>15</v>
      </c>
      <c r="I12" s="4">
        <v>15</v>
      </c>
      <c r="J12" s="4">
        <f t="shared" si="12"/>
        <v>15</v>
      </c>
      <c r="K12" s="4">
        <v>15</v>
      </c>
      <c r="L12" s="4">
        <v>15</v>
      </c>
      <c r="M12" s="4">
        <f t="shared" si="12"/>
        <v>15</v>
      </c>
      <c r="N12" s="4">
        <v>15</v>
      </c>
    </row>
    <row r="13" spans="1:14">
      <c r="A13" s="70"/>
      <c r="B13" s="73"/>
      <c r="C13" s="20" t="s">
        <v>32</v>
      </c>
      <c r="D13" s="17"/>
      <c r="E13" s="17"/>
      <c r="F13" s="18"/>
      <c r="G13" s="18"/>
      <c r="H13" s="18"/>
      <c r="I13" s="17"/>
      <c r="J13" s="17"/>
      <c r="K13" s="17"/>
      <c r="L13" s="17"/>
      <c r="M13" s="17"/>
      <c r="N13" s="17"/>
    </row>
    <row r="14" spans="1:14" ht="17.25" thickBot="1">
      <c r="A14" s="70"/>
      <c r="B14" s="74"/>
      <c r="C14" s="1" t="s">
        <v>26</v>
      </c>
      <c r="D14" s="4">
        <v>15</v>
      </c>
      <c r="E14" s="4">
        <f t="shared" ref="E14" si="13">15*(1-E13)</f>
        <v>15</v>
      </c>
      <c r="F14" s="4">
        <f t="shared" ref="F14" si="14">15*(1-F13)</f>
        <v>15</v>
      </c>
      <c r="G14" s="4">
        <v>15</v>
      </c>
      <c r="H14" s="4">
        <f t="shared" ref="H14" si="15">15*(1-H13)</f>
        <v>15</v>
      </c>
      <c r="I14" s="4">
        <v>15</v>
      </c>
      <c r="J14" s="4">
        <f t="shared" ref="J14" si="16">15*(1-J13)</f>
        <v>15</v>
      </c>
      <c r="K14" s="4">
        <v>15</v>
      </c>
      <c r="L14" s="4">
        <f t="shared" ref="L14" si="17">15*(1-L13)</f>
        <v>15</v>
      </c>
      <c r="M14" s="4">
        <f t="shared" ref="M14" si="18">15*(1-M13)</f>
        <v>15</v>
      </c>
      <c r="N14" s="4">
        <f t="shared" ref="N14" si="19">15*(1-N13)</f>
        <v>15</v>
      </c>
    </row>
    <row r="15" spans="1:14" ht="17.25" thickBot="1">
      <c r="A15" s="71"/>
      <c r="B15" s="2" t="s">
        <v>29</v>
      </c>
      <c r="C15" s="6" t="s">
        <v>28</v>
      </c>
      <c r="D15" s="5">
        <f>SUM(D6,D8,D10,D12,D14)</f>
        <v>60</v>
      </c>
      <c r="E15" s="5">
        <f t="shared" ref="E15:N15" si="20">SUM(E6,E8,E10,E12,E14)</f>
        <v>60</v>
      </c>
      <c r="F15" s="5">
        <f t="shared" si="20"/>
        <v>60</v>
      </c>
      <c r="G15" s="5">
        <f t="shared" si="20"/>
        <v>60</v>
      </c>
      <c r="H15" s="5">
        <f t="shared" si="20"/>
        <v>60</v>
      </c>
      <c r="I15" s="5">
        <f t="shared" si="20"/>
        <v>60</v>
      </c>
      <c r="J15" s="5">
        <f t="shared" si="20"/>
        <v>60</v>
      </c>
      <c r="K15" s="5">
        <f t="shared" si="20"/>
        <v>60</v>
      </c>
      <c r="L15" s="5">
        <f t="shared" si="20"/>
        <v>60</v>
      </c>
      <c r="M15" s="5">
        <f t="shared" si="20"/>
        <v>60</v>
      </c>
      <c r="N15" s="5">
        <f t="shared" si="20"/>
        <v>60</v>
      </c>
    </row>
    <row r="16" spans="1:14" ht="17.649999999999999" customHeight="1">
      <c r="A16" s="69" t="s">
        <v>34</v>
      </c>
      <c r="B16" s="72" t="s">
        <v>17</v>
      </c>
      <c r="C16" s="20" t="s">
        <v>38</v>
      </c>
      <c r="D16" s="15">
        <v>12</v>
      </c>
      <c r="E16" s="15">
        <v>13</v>
      </c>
      <c r="F16" s="15">
        <v>8</v>
      </c>
      <c r="G16" s="15">
        <v>11</v>
      </c>
      <c r="H16" s="15">
        <v>9</v>
      </c>
      <c r="I16" s="15">
        <v>14</v>
      </c>
      <c r="J16" s="15">
        <v>12</v>
      </c>
      <c r="K16" s="15">
        <v>8</v>
      </c>
      <c r="L16" s="15">
        <v>8</v>
      </c>
      <c r="M16" s="15">
        <v>10</v>
      </c>
      <c r="N16" s="15">
        <v>10</v>
      </c>
    </row>
    <row r="17" spans="1:14" ht="17.25" thickBot="1">
      <c r="A17" s="70"/>
      <c r="B17" s="73"/>
      <c r="C17" s="1" t="s">
        <v>23</v>
      </c>
      <c r="D17" s="4">
        <f>D16*2/3</f>
        <v>8</v>
      </c>
      <c r="E17" s="4">
        <f t="shared" ref="E17" si="21">E16*2/3</f>
        <v>8.6666666666666661</v>
      </c>
      <c r="F17" s="4">
        <f t="shared" ref="F17" si="22">F16*2/3</f>
        <v>5.333333333333333</v>
      </c>
      <c r="G17" s="4">
        <f t="shared" ref="G17" si="23">G16*2/3</f>
        <v>7.333333333333333</v>
      </c>
      <c r="H17" s="4">
        <f t="shared" ref="H17" si="24">H16*2/3</f>
        <v>6</v>
      </c>
      <c r="I17" s="4">
        <f t="shared" ref="I17" si="25">I16*2/3</f>
        <v>9.3333333333333339</v>
      </c>
      <c r="J17" s="4">
        <f t="shared" ref="J17" si="26">J16*2/3</f>
        <v>8</v>
      </c>
      <c r="K17" s="4">
        <f t="shared" ref="K17" si="27">K16*2/3</f>
        <v>5.333333333333333</v>
      </c>
      <c r="L17" s="4">
        <f t="shared" ref="L17" si="28">L16*2/3</f>
        <v>5.333333333333333</v>
      </c>
      <c r="M17" s="4">
        <f t="shared" ref="M17" si="29">M16*2/3</f>
        <v>6.666666666666667</v>
      </c>
      <c r="N17" s="4">
        <f>K19</f>
        <v>5.333333333333333</v>
      </c>
    </row>
    <row r="18" spans="1:14">
      <c r="A18" s="70"/>
      <c r="B18" s="73"/>
      <c r="C18" s="20" t="s">
        <v>39</v>
      </c>
      <c r="D18" s="15">
        <v>15</v>
      </c>
      <c r="E18" s="15">
        <v>13</v>
      </c>
      <c r="F18" s="16">
        <v>14</v>
      </c>
      <c r="G18" s="16">
        <v>14</v>
      </c>
      <c r="H18" s="16">
        <v>10</v>
      </c>
      <c r="I18" s="15">
        <v>9</v>
      </c>
      <c r="J18" s="15">
        <v>13</v>
      </c>
      <c r="K18" s="15">
        <v>8</v>
      </c>
      <c r="L18" s="15">
        <v>11</v>
      </c>
      <c r="M18" s="15">
        <v>11</v>
      </c>
      <c r="N18" s="15">
        <v>11</v>
      </c>
    </row>
    <row r="19" spans="1:14" ht="17.25" thickBot="1">
      <c r="A19" s="70"/>
      <c r="B19" s="74"/>
      <c r="C19" s="1" t="s">
        <v>23</v>
      </c>
      <c r="D19" s="4">
        <f>D18*2/3</f>
        <v>10</v>
      </c>
      <c r="E19" s="4">
        <f t="shared" ref="E19" si="30">E18*2/3</f>
        <v>8.6666666666666661</v>
      </c>
      <c r="F19" s="4">
        <f t="shared" ref="F19" si="31">F18*2/3</f>
        <v>9.3333333333333339</v>
      </c>
      <c r="G19" s="4">
        <f t="shared" ref="G19" si="32">G18*2/3</f>
        <v>9.3333333333333339</v>
      </c>
      <c r="H19" s="4">
        <f t="shared" ref="H19" si="33">H18*2/3</f>
        <v>6.666666666666667</v>
      </c>
      <c r="I19" s="4">
        <f t="shared" ref="I19" si="34">I18*2/3</f>
        <v>6</v>
      </c>
      <c r="J19" s="4">
        <f t="shared" ref="J19" si="35">J18*2/3</f>
        <v>8.6666666666666661</v>
      </c>
      <c r="K19" s="4">
        <f t="shared" ref="K19" si="36">K18*2/3</f>
        <v>5.333333333333333</v>
      </c>
      <c r="L19" s="4">
        <f t="shared" ref="L19" si="37">L18*2/3</f>
        <v>7.333333333333333</v>
      </c>
      <c r="M19" s="4">
        <f t="shared" ref="M19" si="38">M18*2/3</f>
        <v>7.333333333333333</v>
      </c>
      <c r="N19" s="4">
        <f t="shared" ref="N19" si="39">N18*2/3</f>
        <v>7.333333333333333</v>
      </c>
    </row>
    <row r="20" spans="1:14" ht="16.899999999999999" customHeight="1">
      <c r="A20" s="70"/>
      <c r="B20" s="72" t="s">
        <v>18</v>
      </c>
      <c r="C20" s="20" t="s">
        <v>30</v>
      </c>
      <c r="D20" s="17">
        <v>0.125</v>
      </c>
      <c r="E20" s="17">
        <v>0.42857142857142855</v>
      </c>
      <c r="F20" s="18">
        <v>0.3</v>
      </c>
      <c r="G20" s="18">
        <v>0.16666666666666666</v>
      </c>
      <c r="H20" s="18">
        <v>0.27272727272727271</v>
      </c>
      <c r="I20" s="17">
        <v>0.3125</v>
      </c>
      <c r="J20" s="17">
        <v>0.33333333333333331</v>
      </c>
      <c r="K20" s="17">
        <v>0.33333333333333331</v>
      </c>
      <c r="L20" s="17">
        <v>0.5</v>
      </c>
      <c r="M20" s="17">
        <v>9.0909090909090912E-2</v>
      </c>
      <c r="N20" s="17" t="s">
        <v>40</v>
      </c>
    </row>
    <row r="21" spans="1:14" ht="17.25" thickBot="1">
      <c r="A21" s="70"/>
      <c r="B21" s="75"/>
      <c r="C21" s="1" t="s">
        <v>4</v>
      </c>
      <c r="D21" s="4">
        <f t="shared" ref="D21:G21" si="40">30*(1-D20)</f>
        <v>26.25</v>
      </c>
      <c r="E21" s="4">
        <f t="shared" si="40"/>
        <v>17.142857142857142</v>
      </c>
      <c r="F21" s="4">
        <f t="shared" ref="F21" si="41">30*(1-F20)</f>
        <v>21</v>
      </c>
      <c r="G21" s="4">
        <f t="shared" si="40"/>
        <v>25</v>
      </c>
      <c r="H21" s="4">
        <f t="shared" ref="H21" si="42">30*(1-H20)</f>
        <v>21.81818181818182</v>
      </c>
      <c r="I21" s="4">
        <f t="shared" ref="I21" si="43">30*(1-I20)</f>
        <v>20.625</v>
      </c>
      <c r="J21" s="4">
        <f t="shared" ref="J21" si="44">30*(1-J20)</f>
        <v>20.000000000000004</v>
      </c>
      <c r="K21" s="4">
        <f t="shared" ref="K21" si="45">30*(1-K20)</f>
        <v>20.000000000000004</v>
      </c>
      <c r="L21" s="4">
        <f t="shared" ref="L21" si="46">30*(1-L20)</f>
        <v>15</v>
      </c>
      <c r="M21" s="4">
        <f t="shared" ref="M21" si="47">30*(1-M20)</f>
        <v>27.272727272727273</v>
      </c>
      <c r="N21" s="4">
        <v>30</v>
      </c>
    </row>
    <row r="22" spans="1:14" ht="16.899999999999999" customHeight="1">
      <c r="A22" s="70"/>
      <c r="B22" s="72" t="s">
        <v>19</v>
      </c>
      <c r="C22" s="20" t="s">
        <v>31</v>
      </c>
      <c r="D22" s="17">
        <v>0.14285714285714285</v>
      </c>
      <c r="E22" s="17">
        <v>0.2857142857142857</v>
      </c>
      <c r="F22" s="18">
        <v>0.4</v>
      </c>
      <c r="G22" s="18">
        <v>0.2</v>
      </c>
      <c r="H22" s="18">
        <v>0.66666666666666663</v>
      </c>
      <c r="I22" s="17">
        <v>0.13333333333333333</v>
      </c>
      <c r="J22" s="17">
        <v>0.33333333333333331</v>
      </c>
      <c r="K22" s="17">
        <v>0.5</v>
      </c>
      <c r="L22" s="17">
        <v>0.33333333333333331</v>
      </c>
      <c r="M22" s="17">
        <v>0.55555555555555558</v>
      </c>
      <c r="N22" s="17">
        <v>0.33333333333333331</v>
      </c>
    </row>
    <row r="23" spans="1:14" ht="17.25" thickBot="1">
      <c r="A23" s="70"/>
      <c r="B23" s="73"/>
      <c r="C23" s="1" t="s">
        <v>25</v>
      </c>
      <c r="D23" s="4">
        <f>15*(1-D22)</f>
        <v>12.857142857142858</v>
      </c>
      <c r="E23" s="4">
        <f t="shared" ref="E23" si="48">15*(1-E22)</f>
        <v>10.714285714285715</v>
      </c>
      <c r="F23" s="4">
        <f t="shared" ref="F23" si="49">15*(1-F22)</f>
        <v>9</v>
      </c>
      <c r="G23" s="4">
        <v>15</v>
      </c>
      <c r="H23" s="4">
        <f t="shared" ref="H23" si="50">15*(1-H22)</f>
        <v>5.0000000000000009</v>
      </c>
      <c r="I23" s="4">
        <f t="shared" ref="I23" si="51">15*(1-I22)</f>
        <v>13</v>
      </c>
      <c r="J23" s="4">
        <f t="shared" ref="J23" si="52">15*(1-J22)</f>
        <v>10.000000000000002</v>
      </c>
      <c r="K23" s="4">
        <f t="shared" ref="K23" si="53">15*(1-K22)</f>
        <v>7.5</v>
      </c>
      <c r="L23" s="4">
        <f t="shared" ref="L23" si="54">15*(1-L22)</f>
        <v>10.000000000000002</v>
      </c>
      <c r="M23" s="4">
        <f t="shared" ref="M23" si="55">15*(1-M22)</f>
        <v>6.6666666666666661</v>
      </c>
      <c r="N23" s="4">
        <f t="shared" ref="N23" si="56">15*(1-N22)</f>
        <v>10.000000000000002</v>
      </c>
    </row>
    <row r="24" spans="1:14">
      <c r="A24" s="70"/>
      <c r="B24" s="73"/>
      <c r="C24" s="20" t="s">
        <v>32</v>
      </c>
      <c r="D24" s="17">
        <v>0.14285714285714285</v>
      </c>
      <c r="E24" s="17">
        <v>0.2857142857142857</v>
      </c>
      <c r="F24" s="18">
        <v>0.125</v>
      </c>
      <c r="G24" s="18">
        <v>0.3</v>
      </c>
      <c r="H24" s="18">
        <v>0.8571428571428571</v>
      </c>
      <c r="I24" s="17">
        <v>1</v>
      </c>
      <c r="J24" s="17">
        <v>0.66666666666666663</v>
      </c>
      <c r="K24" s="17">
        <v>0.66666666666666663</v>
      </c>
      <c r="L24" s="17">
        <v>0.5</v>
      </c>
      <c r="M24" s="17">
        <v>0.55555555555555558</v>
      </c>
      <c r="N24" s="17">
        <v>0.5714285714285714</v>
      </c>
    </row>
    <row r="25" spans="1:14" ht="17.25" thickBot="1">
      <c r="A25" s="70"/>
      <c r="B25" s="74"/>
      <c r="C25" s="1" t="s">
        <v>26</v>
      </c>
      <c r="D25" s="4">
        <f t="shared" ref="D25:E25" si="57">15*(1-D24)</f>
        <v>12.857142857142858</v>
      </c>
      <c r="E25" s="4">
        <f t="shared" si="57"/>
        <v>10.714285714285715</v>
      </c>
      <c r="F25" s="4">
        <f t="shared" ref="F25" si="58">15*(1-F24)</f>
        <v>13.125</v>
      </c>
      <c r="G25" s="4">
        <f t="shared" ref="G25" si="59">15*(1-G24)</f>
        <v>10.5</v>
      </c>
      <c r="H25" s="4">
        <f t="shared" ref="H25" si="60">15*(1-H24)</f>
        <v>2.1428571428571437</v>
      </c>
      <c r="I25" s="4">
        <f t="shared" ref="I25" si="61">15*(1-I24)</f>
        <v>0</v>
      </c>
      <c r="J25" s="4">
        <f t="shared" ref="J25:L25" si="62">15*(1-J24)</f>
        <v>5.0000000000000009</v>
      </c>
      <c r="K25" s="4">
        <f t="shared" si="62"/>
        <v>5.0000000000000009</v>
      </c>
      <c r="L25" s="4">
        <f t="shared" si="62"/>
        <v>7.5</v>
      </c>
      <c r="M25" s="4">
        <f t="shared" ref="M25" si="63">15*(1-M24)</f>
        <v>6.6666666666666661</v>
      </c>
      <c r="N25" s="4">
        <f t="shared" ref="N25" si="64">15*(1-N24)</f>
        <v>6.4285714285714288</v>
      </c>
    </row>
    <row r="26" spans="1:14" ht="17.25" thickBot="1">
      <c r="A26" s="71"/>
      <c r="B26" s="2" t="s">
        <v>29</v>
      </c>
      <c r="C26" s="6" t="s">
        <v>28</v>
      </c>
      <c r="D26" s="5">
        <f>SUM(D17,D19,D21,D23,D25)</f>
        <v>69.964285714285722</v>
      </c>
      <c r="E26" s="5">
        <f t="shared" ref="E26" si="65">SUM(E17,E19,E21,E23,E25)</f>
        <v>55.904761904761905</v>
      </c>
      <c r="F26" s="5">
        <f t="shared" ref="F26" si="66">SUM(F17,F19,F21,F23,F25)</f>
        <v>57.791666666666671</v>
      </c>
      <c r="G26" s="5">
        <f t="shared" ref="G26" si="67">SUM(G17,G19,G21,G23,G25)</f>
        <v>67.166666666666671</v>
      </c>
      <c r="H26" s="5">
        <f t="shared" ref="H26" si="68">SUM(H17,H19,H21,H23,H25)</f>
        <v>41.62770562770563</v>
      </c>
      <c r="I26" s="5">
        <f t="shared" ref="I26" si="69">SUM(I17,I19,I21,I23,I25)</f>
        <v>48.958333333333336</v>
      </c>
      <c r="J26" s="5">
        <f t="shared" ref="J26" si="70">SUM(J17,J19,J21,J23,J25)</f>
        <v>51.666666666666671</v>
      </c>
      <c r="K26" s="5">
        <f t="shared" ref="K26" si="71">SUM(K17,K19,K21,K23,K25)</f>
        <v>43.166666666666671</v>
      </c>
      <c r="L26" s="5">
        <f t="shared" ref="L26" si="72">SUM(L17,L19,L21,L23,L25)</f>
        <v>45.166666666666664</v>
      </c>
      <c r="M26" s="5">
        <f t="shared" ref="M26" si="73">SUM(M17,M19,M21,M23,M25)</f>
        <v>54.606060606060602</v>
      </c>
      <c r="N26" s="5">
        <f t="shared" ref="N26" si="74">SUM(N17,N19,N21,N23,N25)</f>
        <v>59.095238095238095</v>
      </c>
    </row>
    <row r="27" spans="1:14" ht="17.649999999999999" customHeight="1">
      <c r="A27" s="69" t="s">
        <v>35</v>
      </c>
      <c r="B27" s="72" t="s">
        <v>17</v>
      </c>
      <c r="C27" s="20" t="s">
        <v>38</v>
      </c>
      <c r="D27" s="15">
        <v>14</v>
      </c>
      <c r="E27" s="15">
        <v>15</v>
      </c>
      <c r="F27" s="16">
        <v>12</v>
      </c>
      <c r="G27" s="16">
        <v>13</v>
      </c>
      <c r="H27" s="16">
        <v>13</v>
      </c>
      <c r="I27" s="15">
        <v>13</v>
      </c>
      <c r="J27" s="15">
        <v>13</v>
      </c>
      <c r="K27" s="15">
        <v>11</v>
      </c>
      <c r="L27" s="15">
        <v>11</v>
      </c>
      <c r="M27" s="15">
        <v>14</v>
      </c>
      <c r="N27" s="15">
        <v>13</v>
      </c>
    </row>
    <row r="28" spans="1:14" ht="17.25" thickBot="1">
      <c r="A28" s="70"/>
      <c r="B28" s="73"/>
      <c r="C28" s="1" t="s">
        <v>23</v>
      </c>
      <c r="D28" s="4">
        <f>D27*2/3</f>
        <v>9.3333333333333339</v>
      </c>
      <c r="E28" s="4">
        <f t="shared" ref="E28" si="75">E27*2/3</f>
        <v>10</v>
      </c>
      <c r="F28" s="4">
        <f t="shared" ref="F28" si="76">F27*2/3</f>
        <v>8</v>
      </c>
      <c r="G28" s="4">
        <f t="shared" ref="G28" si="77">G27*2/3</f>
        <v>8.6666666666666661</v>
      </c>
      <c r="H28" s="4">
        <f t="shared" ref="H28" si="78">H27*2/3</f>
        <v>8.6666666666666661</v>
      </c>
      <c r="I28" s="4">
        <f t="shared" ref="I28" si="79">I27*2/3</f>
        <v>8.6666666666666661</v>
      </c>
      <c r="J28" s="4">
        <f t="shared" ref="J28" si="80">J27*2/3</f>
        <v>8.6666666666666661</v>
      </c>
      <c r="K28" s="4">
        <f t="shared" ref="K28" si="81">K27*2/3</f>
        <v>7.333333333333333</v>
      </c>
      <c r="L28" s="4">
        <f t="shared" ref="L28" si="82">L27*2/3</f>
        <v>7.333333333333333</v>
      </c>
      <c r="M28" s="4">
        <f t="shared" ref="M28" si="83">M27*2/3</f>
        <v>9.3333333333333339</v>
      </c>
      <c r="N28" s="4">
        <f t="shared" ref="N28" si="84">N27*2/3</f>
        <v>8.6666666666666661</v>
      </c>
    </row>
    <row r="29" spans="1:14">
      <c r="A29" s="70"/>
      <c r="B29" s="73"/>
      <c r="C29" s="20" t="s">
        <v>39</v>
      </c>
      <c r="D29" s="15">
        <v>15</v>
      </c>
      <c r="E29" s="15">
        <v>12</v>
      </c>
      <c r="F29" s="16">
        <v>15</v>
      </c>
      <c r="G29" s="16">
        <v>15</v>
      </c>
      <c r="H29" s="16">
        <v>14</v>
      </c>
      <c r="I29" s="15">
        <v>14</v>
      </c>
      <c r="J29" s="15">
        <v>15</v>
      </c>
      <c r="K29" s="15">
        <v>13</v>
      </c>
      <c r="L29" s="15">
        <v>15</v>
      </c>
      <c r="M29" s="15">
        <v>15</v>
      </c>
      <c r="N29" s="15">
        <v>14</v>
      </c>
    </row>
    <row r="30" spans="1:14" ht="17.25" thickBot="1">
      <c r="A30" s="70"/>
      <c r="B30" s="74"/>
      <c r="C30" s="1" t="s">
        <v>23</v>
      </c>
      <c r="D30" s="4">
        <f>D29*2/3</f>
        <v>10</v>
      </c>
      <c r="E30" s="4">
        <f t="shared" ref="E30" si="85">E29*2/3</f>
        <v>8</v>
      </c>
      <c r="F30" s="4">
        <f t="shared" ref="F30" si="86">F29*2/3</f>
        <v>10</v>
      </c>
      <c r="G30" s="4">
        <f t="shared" ref="G30" si="87">G29*2/3</f>
        <v>10</v>
      </c>
      <c r="H30" s="4">
        <f t="shared" ref="H30" si="88">H29*2/3</f>
        <v>9.3333333333333339</v>
      </c>
      <c r="I30" s="4">
        <f t="shared" ref="I30" si="89">I29*2/3</f>
        <v>9.3333333333333339</v>
      </c>
      <c r="J30" s="4">
        <f t="shared" ref="J30" si="90">J29*2/3</f>
        <v>10</v>
      </c>
      <c r="K30" s="4">
        <f t="shared" ref="K30" si="91">K29*2/3</f>
        <v>8.6666666666666661</v>
      </c>
      <c r="L30" s="4">
        <f t="shared" ref="L30" si="92">L29*2/3</f>
        <v>10</v>
      </c>
      <c r="M30" s="4">
        <f t="shared" ref="M30" si="93">M29*2/3</f>
        <v>10</v>
      </c>
      <c r="N30" s="4">
        <f t="shared" ref="N30" si="94">N29*2/3</f>
        <v>9.3333333333333339</v>
      </c>
    </row>
    <row r="31" spans="1:14" ht="16.899999999999999" customHeight="1">
      <c r="A31" s="70"/>
      <c r="B31" s="72" t="s">
        <v>18</v>
      </c>
      <c r="C31" s="20" t="s">
        <v>30</v>
      </c>
      <c r="D31" s="17">
        <v>0.14285714285714285</v>
      </c>
      <c r="E31" s="17">
        <v>0.25</v>
      </c>
      <c r="F31" s="18">
        <v>0.22727272727272727</v>
      </c>
      <c r="G31" s="18">
        <v>8.3333333333333329E-2</v>
      </c>
      <c r="H31" s="18">
        <v>0.18181818181818182</v>
      </c>
      <c r="I31" s="17">
        <v>0.26666666666666666</v>
      </c>
      <c r="J31" s="17">
        <v>0.2</v>
      </c>
      <c r="K31" s="17">
        <v>0.42857142857142855</v>
      </c>
      <c r="L31" s="17">
        <v>0.375</v>
      </c>
      <c r="M31" s="17">
        <v>0.13333333333333333</v>
      </c>
      <c r="N31" s="17" t="s">
        <v>40</v>
      </c>
    </row>
    <row r="32" spans="1:14" ht="17.25" thickBot="1">
      <c r="A32" s="70"/>
      <c r="B32" s="75"/>
      <c r="C32" s="1" t="s">
        <v>4</v>
      </c>
      <c r="D32" s="4">
        <f t="shared" ref="D32" si="95">30*(1-D31)</f>
        <v>25.714285714285715</v>
      </c>
      <c r="E32" s="4">
        <f t="shared" ref="E32" si="96">30*(1-E31)</f>
        <v>22.5</v>
      </c>
      <c r="F32" s="4">
        <f t="shared" ref="F32" si="97">30*(1-F31)</f>
        <v>23.18181818181818</v>
      </c>
      <c r="G32" s="4">
        <f t="shared" ref="G32" si="98">30*(1-G31)</f>
        <v>27.5</v>
      </c>
      <c r="H32" s="4">
        <f t="shared" ref="H32" si="99">30*(1-H31)</f>
        <v>24.545454545454543</v>
      </c>
      <c r="I32" s="4">
        <f t="shared" ref="I32" si="100">30*(1-I31)</f>
        <v>22</v>
      </c>
      <c r="J32" s="4">
        <f t="shared" ref="J32" si="101">30*(1-J31)</f>
        <v>24</v>
      </c>
      <c r="K32" s="4">
        <f t="shared" ref="K32" si="102">30*(1-K31)</f>
        <v>17.142857142857142</v>
      </c>
      <c r="L32" s="4">
        <f t="shared" ref="L32" si="103">30*(1-L31)</f>
        <v>18.75</v>
      </c>
      <c r="M32" s="4">
        <f t="shared" ref="M32" si="104">30*(1-M31)</f>
        <v>26</v>
      </c>
      <c r="N32" s="4">
        <v>30</v>
      </c>
    </row>
    <row r="33" spans="1:14" ht="16.899999999999999" customHeight="1">
      <c r="A33" s="70"/>
      <c r="B33" s="72" t="s">
        <v>19</v>
      </c>
      <c r="C33" s="20" t="s">
        <v>31</v>
      </c>
      <c r="D33" s="17">
        <v>0.14285714285714285</v>
      </c>
      <c r="E33" s="17" t="s">
        <v>49</v>
      </c>
      <c r="F33" s="18">
        <v>0.21052631578947367</v>
      </c>
      <c r="G33" s="18" t="s">
        <v>50</v>
      </c>
      <c r="H33" s="18">
        <v>0.25</v>
      </c>
      <c r="I33" s="17">
        <v>8.3333333333333329E-2</v>
      </c>
      <c r="J33" s="17">
        <v>0.33333333333333331</v>
      </c>
      <c r="K33" s="17">
        <v>0.5</v>
      </c>
      <c r="L33" s="17">
        <v>0.2857142857142857</v>
      </c>
      <c r="M33" s="17">
        <v>0.30769230769230771</v>
      </c>
      <c r="N33" s="17">
        <v>0.25</v>
      </c>
    </row>
    <row r="34" spans="1:14" ht="17.25" thickBot="1">
      <c r="A34" s="70"/>
      <c r="B34" s="73"/>
      <c r="C34" s="1" t="s">
        <v>25</v>
      </c>
      <c r="D34" s="4">
        <f t="shared" ref="D34:F34" si="105">15*(1-D33)</f>
        <v>12.857142857142858</v>
      </c>
      <c r="E34" s="4">
        <v>15</v>
      </c>
      <c r="F34" s="4">
        <f t="shared" si="105"/>
        <v>11.842105263157896</v>
      </c>
      <c r="G34" s="4">
        <v>15</v>
      </c>
      <c r="H34" s="4">
        <f t="shared" ref="H34" si="106">15*(1-H33)</f>
        <v>11.25</v>
      </c>
      <c r="I34" s="4">
        <f t="shared" ref="I34" si="107">15*(1-I33)</f>
        <v>13.75</v>
      </c>
      <c r="J34" s="4">
        <f t="shared" ref="J34" si="108">15*(1-J33)</f>
        <v>10.000000000000002</v>
      </c>
      <c r="K34" s="4">
        <f t="shared" ref="K34:L34" si="109">15*(1-K33)</f>
        <v>7.5</v>
      </c>
      <c r="L34" s="4">
        <f t="shared" si="109"/>
        <v>10.714285714285715</v>
      </c>
      <c r="M34" s="4">
        <f t="shared" ref="M34" si="110">15*(1-M33)</f>
        <v>10.384615384615385</v>
      </c>
      <c r="N34" s="4">
        <f t="shared" ref="N34" si="111">15*(1-N33)</f>
        <v>11.25</v>
      </c>
    </row>
    <row r="35" spans="1:14">
      <c r="A35" s="70"/>
      <c r="B35" s="73"/>
      <c r="C35" s="20" t="s">
        <v>32</v>
      </c>
      <c r="D35" s="17" t="s">
        <v>43</v>
      </c>
      <c r="E35" s="17" t="s">
        <v>44</v>
      </c>
      <c r="F35" s="18">
        <v>0.05</v>
      </c>
      <c r="G35" s="18">
        <v>0.1</v>
      </c>
      <c r="H35" s="18">
        <v>0.4</v>
      </c>
      <c r="I35" s="17">
        <v>0.1875</v>
      </c>
      <c r="J35" s="17" t="s">
        <v>45</v>
      </c>
      <c r="K35" s="17">
        <v>0.33333333333333331</v>
      </c>
      <c r="L35" s="17">
        <v>0.2857142857142857</v>
      </c>
      <c r="M35" s="17">
        <v>0.30769230769230771</v>
      </c>
      <c r="N35" s="17">
        <v>0.14285714285714285</v>
      </c>
    </row>
    <row r="36" spans="1:14" ht="17.25" thickBot="1">
      <c r="A36" s="70"/>
      <c r="B36" s="74"/>
      <c r="C36" s="1" t="s">
        <v>26</v>
      </c>
      <c r="D36" s="4">
        <v>15</v>
      </c>
      <c r="E36" s="4">
        <v>15</v>
      </c>
      <c r="F36" s="4">
        <f t="shared" ref="F36" si="112">15*(1-F35)</f>
        <v>14.25</v>
      </c>
      <c r="G36" s="4">
        <f t="shared" ref="G36:L36" si="113">15*(1-G35)</f>
        <v>13.5</v>
      </c>
      <c r="H36" s="4">
        <f t="shared" ref="H36" si="114">15*(1-H35)</f>
        <v>9</v>
      </c>
      <c r="I36" s="4">
        <f t="shared" si="113"/>
        <v>12.1875</v>
      </c>
      <c r="J36" s="4">
        <v>15</v>
      </c>
      <c r="K36" s="4">
        <f t="shared" si="113"/>
        <v>10.000000000000002</v>
      </c>
      <c r="L36" s="4">
        <f t="shared" si="113"/>
        <v>10.714285714285715</v>
      </c>
      <c r="M36" s="4">
        <f t="shared" ref="M36" si="115">15*(1-M35)</f>
        <v>10.384615384615385</v>
      </c>
      <c r="N36" s="4">
        <f t="shared" ref="N36" si="116">15*(1-N35)</f>
        <v>12.857142857142858</v>
      </c>
    </row>
    <row r="37" spans="1:14" ht="17.25" thickBot="1">
      <c r="A37" s="71"/>
      <c r="B37" s="2" t="s">
        <v>29</v>
      </c>
      <c r="C37" s="6" t="s">
        <v>28</v>
      </c>
      <c r="D37" s="5">
        <f>SUM(D28,D30,D32,D34,D36)</f>
        <v>72.904761904761912</v>
      </c>
      <c r="E37" s="5">
        <f t="shared" ref="E37" si="117">SUM(E28,E30,E32,E34,E36)</f>
        <v>70.5</v>
      </c>
      <c r="F37" s="5">
        <f t="shared" ref="F37" si="118">SUM(F28,F30,F32,F34,F36)</f>
        <v>67.273923444976077</v>
      </c>
      <c r="G37" s="5">
        <f t="shared" ref="G37" si="119">SUM(G28,G30,G32,G34,G36)</f>
        <v>74.666666666666657</v>
      </c>
      <c r="H37" s="5">
        <f t="shared" ref="H37" si="120">SUM(H28,H30,H32,H34,H36)</f>
        <v>62.795454545454547</v>
      </c>
      <c r="I37" s="5">
        <f t="shared" ref="I37" si="121">SUM(I28,I30,I32,I34,I36)</f>
        <v>65.9375</v>
      </c>
      <c r="J37" s="5">
        <f t="shared" ref="J37" si="122">SUM(J28,J30,J32,J34,J36)</f>
        <v>67.666666666666657</v>
      </c>
      <c r="K37" s="5">
        <f t="shared" ref="K37" si="123">SUM(K28,K30,K32,K34,K36)</f>
        <v>50.642857142857139</v>
      </c>
      <c r="L37" s="5">
        <f t="shared" ref="L37" si="124">SUM(L28,L30,L32,L34,L36)</f>
        <v>57.511904761904759</v>
      </c>
      <c r="M37" s="5">
        <f t="shared" ref="M37" si="125">SUM(M28,M30,M32,M34,M36)</f>
        <v>66.102564102564102</v>
      </c>
      <c r="N37" s="5">
        <f t="shared" ref="N37" si="126">SUM(N28,N30,N32,N34,N36)</f>
        <v>72.107142857142861</v>
      </c>
    </row>
    <row r="38" spans="1:14" ht="17.649999999999999" customHeight="1">
      <c r="A38" s="69" t="s">
        <v>36</v>
      </c>
      <c r="B38" s="72" t="s">
        <v>17</v>
      </c>
      <c r="C38" s="20" t="s">
        <v>38</v>
      </c>
      <c r="D38" s="15">
        <v>14</v>
      </c>
      <c r="E38" s="15">
        <v>15</v>
      </c>
      <c r="F38" s="16">
        <v>13</v>
      </c>
      <c r="G38" s="16">
        <v>14</v>
      </c>
      <c r="H38" s="16">
        <v>12</v>
      </c>
      <c r="I38" s="15">
        <v>12</v>
      </c>
      <c r="J38" s="15">
        <v>12</v>
      </c>
      <c r="K38" s="15">
        <v>12</v>
      </c>
      <c r="L38" s="15">
        <v>9</v>
      </c>
      <c r="M38" s="15">
        <v>13</v>
      </c>
      <c r="N38" s="15">
        <v>10</v>
      </c>
    </row>
    <row r="39" spans="1:14" ht="17.25" thickBot="1">
      <c r="A39" s="70"/>
      <c r="B39" s="73"/>
      <c r="C39" s="1" t="s">
        <v>23</v>
      </c>
      <c r="D39" s="4">
        <f>D38*2/3</f>
        <v>9.3333333333333339</v>
      </c>
      <c r="E39" s="4">
        <f t="shared" ref="E39" si="127">E38*2/3</f>
        <v>10</v>
      </c>
      <c r="F39" s="4">
        <f t="shared" ref="F39" si="128">F38*2/3</f>
        <v>8.6666666666666661</v>
      </c>
      <c r="G39" s="4">
        <f t="shared" ref="G39" si="129">G38*2/3</f>
        <v>9.3333333333333339</v>
      </c>
      <c r="H39" s="4">
        <f t="shared" ref="H39" si="130">H38*2/3</f>
        <v>8</v>
      </c>
      <c r="I39" s="4">
        <f t="shared" ref="I39" si="131">I38*2/3</f>
        <v>8</v>
      </c>
      <c r="J39" s="4">
        <f t="shared" ref="J39" si="132">J38*2/3</f>
        <v>8</v>
      </c>
      <c r="K39" s="4">
        <f t="shared" ref="K39" si="133">K38*2/3</f>
        <v>8</v>
      </c>
      <c r="L39" s="4">
        <f t="shared" ref="L39" si="134">L38*2/3</f>
        <v>6</v>
      </c>
      <c r="M39" s="4">
        <f t="shared" ref="M39" si="135">M38*2/3</f>
        <v>8.6666666666666661</v>
      </c>
      <c r="N39" s="4">
        <f t="shared" ref="N39" si="136">N38*2/3</f>
        <v>6.666666666666667</v>
      </c>
    </row>
    <row r="40" spans="1:14">
      <c r="A40" s="70"/>
      <c r="B40" s="73"/>
      <c r="C40" s="20" t="s">
        <v>39</v>
      </c>
      <c r="D40" s="15">
        <v>15</v>
      </c>
      <c r="E40" s="15">
        <v>13</v>
      </c>
      <c r="F40" s="16">
        <v>14</v>
      </c>
      <c r="G40" s="16">
        <v>15</v>
      </c>
      <c r="H40" s="16">
        <v>14</v>
      </c>
      <c r="I40" s="15">
        <v>14</v>
      </c>
      <c r="J40" s="15">
        <v>13</v>
      </c>
      <c r="K40" s="15">
        <v>13</v>
      </c>
      <c r="L40" s="15">
        <v>14</v>
      </c>
      <c r="M40" s="15">
        <v>15</v>
      </c>
      <c r="N40" s="15">
        <v>14</v>
      </c>
    </row>
    <row r="41" spans="1:14" ht="17.25" thickBot="1">
      <c r="A41" s="70"/>
      <c r="B41" s="74"/>
      <c r="C41" s="1" t="s">
        <v>23</v>
      </c>
      <c r="D41" s="4">
        <f>D40*2/3</f>
        <v>10</v>
      </c>
      <c r="E41" s="4">
        <f t="shared" ref="E41" si="137">E40*2/3</f>
        <v>8.6666666666666661</v>
      </c>
      <c r="F41" s="4">
        <f t="shared" ref="F41" si="138">F40*2/3</f>
        <v>9.3333333333333339</v>
      </c>
      <c r="G41" s="4">
        <f t="shared" ref="G41" si="139">G40*2/3</f>
        <v>10</v>
      </c>
      <c r="H41" s="4">
        <f t="shared" ref="H41" si="140">H40*2/3</f>
        <v>9.3333333333333339</v>
      </c>
      <c r="I41" s="4">
        <f t="shared" ref="I41" si="141">I40*2/3</f>
        <v>9.3333333333333339</v>
      </c>
      <c r="J41" s="4">
        <f t="shared" ref="J41" si="142">J40*2/3</f>
        <v>8.6666666666666661</v>
      </c>
      <c r="K41" s="4">
        <f t="shared" ref="K41" si="143">K40*2/3</f>
        <v>8.6666666666666661</v>
      </c>
      <c r="L41" s="4">
        <f t="shared" ref="L41" si="144">L40*2/3</f>
        <v>9.3333333333333339</v>
      </c>
      <c r="M41" s="4">
        <f t="shared" ref="M41" si="145">M40*2/3</f>
        <v>10</v>
      </c>
      <c r="N41" s="4">
        <f t="shared" ref="N41" si="146">N40*2/3</f>
        <v>9.3333333333333339</v>
      </c>
    </row>
    <row r="42" spans="1:14" ht="16.899999999999999" customHeight="1">
      <c r="A42" s="70"/>
      <c r="B42" s="72" t="s">
        <v>18</v>
      </c>
      <c r="C42" s="20" t="s">
        <v>30</v>
      </c>
      <c r="D42" s="17">
        <v>0.2857142857142857</v>
      </c>
      <c r="E42" s="17">
        <v>0.2857142857142857</v>
      </c>
      <c r="F42" s="18">
        <v>0.31578947368421051</v>
      </c>
      <c r="G42" s="18" t="s">
        <v>41</v>
      </c>
      <c r="H42" s="18">
        <v>0.25</v>
      </c>
      <c r="I42" s="17">
        <v>0.3125</v>
      </c>
      <c r="J42" s="17">
        <v>0.25</v>
      </c>
      <c r="K42" s="17">
        <v>0.42857142857142855</v>
      </c>
      <c r="L42" s="17">
        <v>0.375</v>
      </c>
      <c r="M42" s="17">
        <v>0.45454545454545453</v>
      </c>
      <c r="N42" s="17" t="s">
        <v>40</v>
      </c>
    </row>
    <row r="43" spans="1:14" ht="17.25" thickBot="1">
      <c r="A43" s="70"/>
      <c r="B43" s="75"/>
      <c r="C43" s="1" t="s">
        <v>4</v>
      </c>
      <c r="D43" s="4">
        <f t="shared" ref="D43:F43" si="147">30*(1-D42)</f>
        <v>21.428571428571431</v>
      </c>
      <c r="E43" s="4">
        <f t="shared" si="147"/>
        <v>21.428571428571431</v>
      </c>
      <c r="F43" s="4">
        <f t="shared" si="147"/>
        <v>20.526315789473685</v>
      </c>
      <c r="G43" s="4">
        <v>30</v>
      </c>
      <c r="H43" s="4">
        <f t="shared" ref="H43" si="148">30*(1-H42)</f>
        <v>22.5</v>
      </c>
      <c r="I43" s="4">
        <f t="shared" ref="I43" si="149">30*(1-I42)</f>
        <v>20.625</v>
      </c>
      <c r="J43" s="4">
        <f t="shared" ref="J43" si="150">30*(1-J42)</f>
        <v>22.5</v>
      </c>
      <c r="K43" s="4">
        <f t="shared" ref="K43" si="151">30*(1-K42)</f>
        <v>17.142857142857142</v>
      </c>
      <c r="L43" s="4">
        <f t="shared" ref="L43" si="152">30*(1-L42)</f>
        <v>18.75</v>
      </c>
      <c r="M43" s="4">
        <f t="shared" ref="M43" si="153">30*(1-M42)</f>
        <v>16.363636363636363</v>
      </c>
      <c r="N43" s="4">
        <v>30</v>
      </c>
    </row>
    <row r="44" spans="1:14" ht="16.899999999999999" customHeight="1">
      <c r="A44" s="70"/>
      <c r="B44" s="72" t="s">
        <v>19</v>
      </c>
      <c r="C44" s="20" t="s">
        <v>31</v>
      </c>
      <c r="D44" s="17" t="s">
        <v>51</v>
      </c>
      <c r="E44" s="17" t="s">
        <v>52</v>
      </c>
      <c r="F44" s="18">
        <v>6.6666666666666666E-2</v>
      </c>
      <c r="G44" s="18">
        <v>0.22222222222222221</v>
      </c>
      <c r="H44" s="18">
        <v>0.18181818181818182</v>
      </c>
      <c r="I44" s="17">
        <v>0.14285714285714285</v>
      </c>
      <c r="J44" s="17">
        <v>1</v>
      </c>
      <c r="K44" s="17">
        <v>0.5</v>
      </c>
      <c r="L44" s="17">
        <v>0.33333333333333331</v>
      </c>
      <c r="M44" s="17">
        <v>9.0909090909090912E-2</v>
      </c>
      <c r="N44" s="17">
        <v>0.5</v>
      </c>
    </row>
    <row r="45" spans="1:14" ht="17.25" thickBot="1">
      <c r="A45" s="70"/>
      <c r="B45" s="73"/>
      <c r="C45" s="1" t="s">
        <v>25</v>
      </c>
      <c r="D45" s="4">
        <v>15</v>
      </c>
      <c r="E45" s="4">
        <v>15</v>
      </c>
      <c r="F45" s="4">
        <f t="shared" ref="F45" si="154">15*(1-F44)</f>
        <v>14</v>
      </c>
      <c r="G45" s="4">
        <f t="shared" ref="G45" si="155">15*(1-G44)</f>
        <v>11.666666666666666</v>
      </c>
      <c r="H45" s="4">
        <f t="shared" ref="H45:I45" si="156">15*(1-H44)</f>
        <v>12.272727272727272</v>
      </c>
      <c r="I45" s="4">
        <f t="shared" si="156"/>
        <v>12.857142857142858</v>
      </c>
      <c r="J45" s="4">
        <f t="shared" ref="J45" si="157">15*(1-J44)</f>
        <v>0</v>
      </c>
      <c r="K45" s="4">
        <f t="shared" ref="K45" si="158">15*(1-K44)</f>
        <v>7.5</v>
      </c>
      <c r="L45" s="4">
        <f t="shared" ref="L45" si="159">15*(1-L44)</f>
        <v>10.000000000000002</v>
      </c>
      <c r="M45" s="4">
        <f t="shared" ref="M45" si="160">15*(1-M44)</f>
        <v>13.636363636363637</v>
      </c>
      <c r="N45" s="4">
        <f t="shared" ref="N45" si="161">15*(1-N44)</f>
        <v>7.5</v>
      </c>
    </row>
    <row r="46" spans="1:14">
      <c r="A46" s="70"/>
      <c r="B46" s="73"/>
      <c r="C46" s="20" t="s">
        <v>32</v>
      </c>
      <c r="D46" s="17" t="s">
        <v>46</v>
      </c>
      <c r="E46" s="17" t="s">
        <v>47</v>
      </c>
      <c r="F46" s="18">
        <v>0.16666666666666666</v>
      </c>
      <c r="G46" s="18">
        <v>0.2</v>
      </c>
      <c r="H46" s="18">
        <v>0.36363636363636365</v>
      </c>
      <c r="I46" s="17">
        <v>0.42857142857142855</v>
      </c>
      <c r="J46" s="17">
        <v>0.33333333333333331</v>
      </c>
      <c r="K46" s="17">
        <v>0.7142857142857143</v>
      </c>
      <c r="L46" s="17">
        <v>0.8</v>
      </c>
      <c r="M46" s="17">
        <v>0.4</v>
      </c>
      <c r="N46" s="17">
        <v>0.4</v>
      </c>
    </row>
    <row r="47" spans="1:14" ht="17.25" thickBot="1">
      <c r="A47" s="70"/>
      <c r="B47" s="74"/>
      <c r="C47" s="1" t="s">
        <v>26</v>
      </c>
      <c r="D47" s="4">
        <v>15</v>
      </c>
      <c r="E47" s="4">
        <v>15</v>
      </c>
      <c r="F47" s="4">
        <f t="shared" ref="F47" si="162">15*(1-F46)</f>
        <v>12.5</v>
      </c>
      <c r="G47" s="4">
        <f t="shared" ref="G47:K47" si="163">15*(1-G46)</f>
        <v>12</v>
      </c>
      <c r="H47" s="4">
        <f t="shared" si="163"/>
        <v>9.545454545454545</v>
      </c>
      <c r="I47" s="4">
        <f t="shared" si="163"/>
        <v>8.5714285714285712</v>
      </c>
      <c r="J47" s="4">
        <f t="shared" si="163"/>
        <v>10.000000000000002</v>
      </c>
      <c r="K47" s="4">
        <f t="shared" si="163"/>
        <v>4.2857142857142856</v>
      </c>
      <c r="L47" s="4">
        <f t="shared" ref="L47" si="164">15*(1-L46)</f>
        <v>2.9999999999999991</v>
      </c>
      <c r="M47" s="4">
        <f t="shared" ref="M47:N47" si="165">15*(1-M46)</f>
        <v>9</v>
      </c>
      <c r="N47" s="4">
        <f t="shared" si="165"/>
        <v>9</v>
      </c>
    </row>
    <row r="48" spans="1:14" ht="17.25" thickBot="1">
      <c r="A48" s="71"/>
      <c r="B48" s="2" t="s">
        <v>29</v>
      </c>
      <c r="C48" s="6" t="s">
        <v>28</v>
      </c>
      <c r="D48" s="5">
        <f>SUM(D39,D41,D43,D45,D47)</f>
        <v>70.761904761904759</v>
      </c>
      <c r="E48" s="5">
        <f t="shared" ref="E48" si="166">SUM(E39,E41,E43,E45,E47)</f>
        <v>70.095238095238102</v>
      </c>
      <c r="F48" s="5">
        <f t="shared" ref="F48" si="167">SUM(F39,F41,F43,F45,F47)</f>
        <v>65.026315789473685</v>
      </c>
      <c r="G48" s="5">
        <f t="shared" ref="G48" si="168">SUM(G39,G41,G43,G45,G47)</f>
        <v>73</v>
      </c>
      <c r="H48" s="5">
        <f t="shared" ref="H48" si="169">SUM(H39,H41,H43,H45,H47)</f>
        <v>61.651515151515156</v>
      </c>
      <c r="I48" s="5">
        <f t="shared" ref="I48" si="170">SUM(I39,I41,I43,I45,I47)</f>
        <v>59.386904761904759</v>
      </c>
      <c r="J48" s="5">
        <f t="shared" ref="J48" si="171">SUM(J39,J41,J43,J45,J47)</f>
        <v>49.166666666666664</v>
      </c>
      <c r="K48" s="5">
        <f t="shared" ref="K48" si="172">SUM(K39,K41,K43,K45,K47)</f>
        <v>45.595238095238095</v>
      </c>
      <c r="L48" s="5">
        <f t="shared" ref="L48" si="173">SUM(L39,L41,L43,L45,L47)</f>
        <v>47.083333333333336</v>
      </c>
      <c r="M48" s="5">
        <f t="shared" ref="M48" si="174">SUM(M39,M41,M43,M45,M47)</f>
        <v>57.666666666666671</v>
      </c>
      <c r="N48" s="5">
        <f t="shared" ref="N48" si="175">SUM(N39,N41,N43,N45,N47)</f>
        <v>62.5</v>
      </c>
    </row>
    <row r="49" spans="1:15" ht="17.649999999999999" customHeight="1">
      <c r="A49" s="69" t="s">
        <v>37</v>
      </c>
      <c r="B49" s="72" t="s">
        <v>17</v>
      </c>
      <c r="C49" s="20" t="s">
        <v>38</v>
      </c>
      <c r="D49" s="15">
        <v>15</v>
      </c>
      <c r="E49" s="15">
        <v>15</v>
      </c>
      <c r="F49" s="16">
        <v>13</v>
      </c>
      <c r="G49" s="16">
        <v>14</v>
      </c>
      <c r="H49" s="16">
        <v>13</v>
      </c>
      <c r="I49" s="15">
        <v>14</v>
      </c>
      <c r="J49" s="15">
        <v>12</v>
      </c>
      <c r="K49" s="15">
        <v>10</v>
      </c>
      <c r="L49" s="15">
        <v>8</v>
      </c>
      <c r="M49" s="15">
        <v>13</v>
      </c>
      <c r="N49" s="15">
        <v>15</v>
      </c>
    </row>
    <row r="50" spans="1:15" ht="17.25" thickBot="1">
      <c r="A50" s="70"/>
      <c r="B50" s="73"/>
      <c r="C50" s="1" t="s">
        <v>23</v>
      </c>
      <c r="D50" s="4">
        <f>D49*2/3</f>
        <v>10</v>
      </c>
      <c r="E50" s="4">
        <f t="shared" ref="E50" si="176">E49*2/3</f>
        <v>10</v>
      </c>
      <c r="F50" s="4">
        <f t="shared" ref="F50" si="177">F49*2/3</f>
        <v>8.6666666666666661</v>
      </c>
      <c r="G50" s="4">
        <f t="shared" ref="G50" si="178">G49*2/3</f>
        <v>9.3333333333333339</v>
      </c>
      <c r="H50" s="4">
        <f t="shared" ref="H50" si="179">H49*2/3</f>
        <v>8.6666666666666661</v>
      </c>
      <c r="I50" s="4">
        <f t="shared" ref="I50" si="180">I49*2/3</f>
        <v>9.3333333333333339</v>
      </c>
      <c r="J50" s="4">
        <f t="shared" ref="J50" si="181">J49*2/3</f>
        <v>8</v>
      </c>
      <c r="K50" s="4">
        <f t="shared" ref="K50" si="182">K49*2/3</f>
        <v>6.666666666666667</v>
      </c>
      <c r="L50" s="4">
        <f t="shared" ref="L50" si="183">L49*2/3</f>
        <v>5.333333333333333</v>
      </c>
      <c r="M50" s="4">
        <f t="shared" ref="M50" si="184">M49*2/3</f>
        <v>8.6666666666666661</v>
      </c>
      <c r="N50" s="4">
        <f t="shared" ref="N50" si="185">N49*2/3</f>
        <v>10</v>
      </c>
    </row>
    <row r="51" spans="1:15">
      <c r="A51" s="70"/>
      <c r="B51" s="73"/>
      <c r="C51" s="20" t="s">
        <v>39</v>
      </c>
      <c r="D51" s="15">
        <v>15</v>
      </c>
      <c r="E51" s="15">
        <v>12</v>
      </c>
      <c r="F51" s="16">
        <v>14</v>
      </c>
      <c r="G51" s="16">
        <v>14</v>
      </c>
      <c r="H51" s="16">
        <v>14</v>
      </c>
      <c r="I51" s="15">
        <v>13</v>
      </c>
      <c r="J51" s="15">
        <v>15</v>
      </c>
      <c r="K51" s="15">
        <v>13</v>
      </c>
      <c r="L51" s="15">
        <v>14</v>
      </c>
      <c r="M51" s="15">
        <v>15</v>
      </c>
      <c r="N51" s="15">
        <v>15</v>
      </c>
    </row>
    <row r="52" spans="1:15" ht="17.25" thickBot="1">
      <c r="A52" s="70"/>
      <c r="B52" s="74"/>
      <c r="C52" s="1" t="s">
        <v>23</v>
      </c>
      <c r="D52" s="4">
        <f>D51*2/3</f>
        <v>10</v>
      </c>
      <c r="E52" s="4">
        <f t="shared" ref="E52" si="186">E51*2/3</f>
        <v>8</v>
      </c>
      <c r="F52" s="4">
        <f t="shared" ref="F52" si="187">F51*2/3</f>
        <v>9.3333333333333339</v>
      </c>
      <c r="G52" s="4">
        <f t="shared" ref="G52" si="188">G51*2/3</f>
        <v>9.3333333333333339</v>
      </c>
      <c r="H52" s="4">
        <f t="shared" ref="H52" si="189">H51*2/3</f>
        <v>9.3333333333333339</v>
      </c>
      <c r="I52" s="4">
        <f t="shared" ref="I52" si="190">I51*2/3</f>
        <v>8.6666666666666661</v>
      </c>
      <c r="J52" s="4">
        <f t="shared" ref="J52" si="191">J51*2/3</f>
        <v>10</v>
      </c>
      <c r="K52" s="4">
        <f t="shared" ref="K52" si="192">K51*2/3</f>
        <v>8.6666666666666661</v>
      </c>
      <c r="L52" s="4">
        <f t="shared" ref="L52" si="193">L51*2/3</f>
        <v>9.3333333333333339</v>
      </c>
      <c r="M52" s="4">
        <f t="shared" ref="M52" si="194">M51*2/3</f>
        <v>10</v>
      </c>
      <c r="N52" s="4">
        <f t="shared" ref="N52" si="195">N51*2/3</f>
        <v>10</v>
      </c>
    </row>
    <row r="53" spans="1:15" ht="16.899999999999999" customHeight="1">
      <c r="A53" s="70"/>
      <c r="B53" s="72" t="s">
        <v>18</v>
      </c>
      <c r="C53" s="20" t="s">
        <v>30</v>
      </c>
      <c r="D53" s="17">
        <v>0.14285714285714285</v>
      </c>
      <c r="E53" s="17">
        <v>0.375</v>
      </c>
      <c r="F53" s="18">
        <v>0.26315789473684209</v>
      </c>
      <c r="G53" s="18">
        <v>8.3333333333333329E-2</v>
      </c>
      <c r="H53" s="18">
        <v>0.16666666666666666</v>
      </c>
      <c r="I53" s="17">
        <v>0.41666666666666669</v>
      </c>
      <c r="J53" s="17">
        <v>0.5</v>
      </c>
      <c r="K53" s="17">
        <v>0.2857142857142857</v>
      </c>
      <c r="L53" s="17">
        <v>0.5</v>
      </c>
      <c r="M53" s="17">
        <v>0.38461538461538464</v>
      </c>
      <c r="N53" s="17" t="s">
        <v>42</v>
      </c>
    </row>
    <row r="54" spans="1:15" ht="17.25" thickBot="1">
      <c r="A54" s="70"/>
      <c r="B54" s="75"/>
      <c r="C54" s="1" t="s">
        <v>4</v>
      </c>
      <c r="D54" s="4">
        <f>30*(1-D53)</f>
        <v>25.714285714285715</v>
      </c>
      <c r="E54" s="4">
        <f t="shared" ref="E54" si="196">30*(1-E53)</f>
        <v>18.75</v>
      </c>
      <c r="F54" s="4">
        <f t="shared" ref="F54" si="197">30*(1-F53)</f>
        <v>22.10526315789474</v>
      </c>
      <c r="G54" s="4">
        <f t="shared" ref="G54" si="198">30*(1-G53)</f>
        <v>27.5</v>
      </c>
      <c r="H54" s="4">
        <f t="shared" ref="H54" si="199">30*(1-H53)</f>
        <v>25</v>
      </c>
      <c r="I54" s="4">
        <f t="shared" ref="I54" si="200">30*(1-I53)</f>
        <v>17.499999999999996</v>
      </c>
      <c r="J54" s="4">
        <f t="shared" ref="J54" si="201">30*(1-J53)</f>
        <v>15</v>
      </c>
      <c r="K54" s="4">
        <f t="shared" ref="K54" si="202">30*(1-K53)</f>
        <v>21.428571428571431</v>
      </c>
      <c r="L54" s="4">
        <f t="shared" ref="L54" si="203">30*(1-L53)</f>
        <v>15</v>
      </c>
      <c r="M54" s="4">
        <f t="shared" ref="M54" si="204">30*(1-M53)</f>
        <v>18.461538461538463</v>
      </c>
      <c r="N54" s="4">
        <v>30</v>
      </c>
    </row>
    <row r="55" spans="1:15" ht="16.899999999999999" customHeight="1">
      <c r="A55" s="70"/>
      <c r="B55" s="72" t="s">
        <v>19</v>
      </c>
      <c r="C55" s="20" t="s">
        <v>31</v>
      </c>
      <c r="D55" s="17">
        <v>0.25</v>
      </c>
      <c r="E55" s="17">
        <v>0.33333333333333331</v>
      </c>
      <c r="F55" s="18">
        <v>0.45454545454545453</v>
      </c>
      <c r="G55" s="18">
        <v>0.25</v>
      </c>
      <c r="H55" s="18">
        <v>0.22222222222222221</v>
      </c>
      <c r="I55" s="17">
        <v>0.16666666666666666</v>
      </c>
      <c r="J55" s="17" t="s">
        <v>52</v>
      </c>
      <c r="K55" s="17">
        <v>0.25</v>
      </c>
      <c r="L55" s="17">
        <v>0.5</v>
      </c>
      <c r="M55" s="17">
        <v>0.42857142857142855</v>
      </c>
      <c r="N55" s="17">
        <v>0.2</v>
      </c>
    </row>
    <row r="56" spans="1:15" ht="17.25" thickBot="1">
      <c r="A56" s="70"/>
      <c r="B56" s="73"/>
      <c r="C56" s="1" t="s">
        <v>25</v>
      </c>
      <c r="D56" s="4">
        <f>15*(1-D55)</f>
        <v>11.25</v>
      </c>
      <c r="E56" s="4">
        <f t="shared" ref="E56" si="205">15*(1-E55)</f>
        <v>10.000000000000002</v>
      </c>
      <c r="F56" s="4">
        <f t="shared" ref="F56" si="206">15*(1-F55)</f>
        <v>8.1818181818181817</v>
      </c>
      <c r="G56" s="4">
        <f t="shared" ref="G56" si="207">15*(1-G55)</f>
        <v>11.25</v>
      </c>
      <c r="H56" s="4">
        <f t="shared" ref="H56" si="208">15*(1-H55)</f>
        <v>11.666666666666666</v>
      </c>
      <c r="I56" s="4">
        <f t="shared" ref="I56" si="209">15*(1-I55)</f>
        <v>12.5</v>
      </c>
      <c r="J56" s="4">
        <v>15</v>
      </c>
      <c r="K56" s="4">
        <f t="shared" ref="K56" si="210">15*(1-K55)</f>
        <v>11.25</v>
      </c>
      <c r="L56" s="4">
        <f t="shared" ref="L56" si="211">15*(1-L55)</f>
        <v>7.5</v>
      </c>
      <c r="M56" s="4">
        <f t="shared" ref="M56" si="212">15*(1-M55)</f>
        <v>8.5714285714285712</v>
      </c>
      <c r="N56" s="4">
        <f t="shared" ref="N56" si="213">15*(1-N55)</f>
        <v>12</v>
      </c>
    </row>
    <row r="57" spans="1:15">
      <c r="A57" s="70"/>
      <c r="B57" s="73"/>
      <c r="C57" s="20" t="s">
        <v>32</v>
      </c>
      <c r="D57" s="17" t="s">
        <v>43</v>
      </c>
      <c r="E57" s="17">
        <v>0.16666666666666666</v>
      </c>
      <c r="F57" s="18">
        <v>0.22222222222222221</v>
      </c>
      <c r="G57" s="18">
        <v>0.5</v>
      </c>
      <c r="H57" s="18">
        <v>0.55555555555555558</v>
      </c>
      <c r="I57" s="17">
        <v>0.45454545454545453</v>
      </c>
      <c r="J57" s="17" t="s">
        <v>48</v>
      </c>
      <c r="K57" s="17">
        <v>0.5714285714285714</v>
      </c>
      <c r="L57" s="17">
        <v>0.75</v>
      </c>
      <c r="M57" s="17">
        <v>0.54545454545454541</v>
      </c>
      <c r="N57" s="17">
        <v>0.42857142857142855</v>
      </c>
    </row>
    <row r="58" spans="1:15" ht="17.25" thickBot="1">
      <c r="A58" s="70"/>
      <c r="B58" s="74"/>
      <c r="C58" s="1" t="s">
        <v>26</v>
      </c>
      <c r="D58" s="4">
        <v>15</v>
      </c>
      <c r="E58" s="4">
        <f t="shared" ref="E58:G58" si="214">15*(1-E57)</f>
        <v>12.5</v>
      </c>
      <c r="F58" s="4">
        <f t="shared" ref="F58" si="215">15*(1-F57)</f>
        <v>11.666666666666666</v>
      </c>
      <c r="G58" s="4">
        <f t="shared" si="214"/>
        <v>7.5</v>
      </c>
      <c r="H58" s="4">
        <f t="shared" ref="H58" si="216">15*(1-H57)</f>
        <v>6.6666666666666661</v>
      </c>
      <c r="I58" s="4">
        <f t="shared" ref="I58" si="217">15*(1-I57)</f>
        <v>8.1818181818181817</v>
      </c>
      <c r="J58" s="4">
        <v>15</v>
      </c>
      <c r="K58" s="4">
        <f t="shared" ref="K58" si="218">15*(1-K57)</f>
        <v>6.4285714285714288</v>
      </c>
      <c r="L58" s="4">
        <f t="shared" ref="L58" si="219">15*(1-L57)</f>
        <v>3.75</v>
      </c>
      <c r="M58" s="4">
        <f t="shared" ref="M58:N58" si="220">15*(1-M57)</f>
        <v>6.8181818181818183</v>
      </c>
      <c r="N58" s="4">
        <f t="shared" si="220"/>
        <v>8.5714285714285712</v>
      </c>
    </row>
    <row r="59" spans="1:15" ht="17.25" thickBot="1">
      <c r="A59" s="71"/>
      <c r="B59" s="2" t="s">
        <v>29</v>
      </c>
      <c r="C59" s="6" t="s">
        <v>28</v>
      </c>
      <c r="D59" s="5">
        <f>SUM(D50,D52,D54,D56,D58)</f>
        <v>71.964285714285722</v>
      </c>
      <c r="E59" s="5">
        <f t="shared" ref="E59" si="221">SUM(E50,E52,E54,E56,E58)</f>
        <v>59.25</v>
      </c>
      <c r="F59" s="5">
        <f t="shared" ref="F59" si="222">SUM(F50,F52,F54,F56,F58)</f>
        <v>59.953748006379584</v>
      </c>
      <c r="G59" s="5">
        <f t="shared" ref="G59" si="223">SUM(G50,G52,G54,G56,G58)</f>
        <v>64.916666666666671</v>
      </c>
      <c r="H59" s="5">
        <f t="shared" ref="H59" si="224">SUM(H50,H52,H54,H56,H58)</f>
        <v>61.333333333333329</v>
      </c>
      <c r="I59" s="5">
        <f t="shared" ref="I59" si="225">SUM(I50,I52,I54,I56,I58)</f>
        <v>56.18181818181818</v>
      </c>
      <c r="J59" s="5">
        <f t="shared" ref="J59" si="226">SUM(J50,J52,J54,J56,J58)</f>
        <v>63</v>
      </c>
      <c r="K59" s="5">
        <f t="shared" ref="K59" si="227">SUM(K50,K52,K54,K56,K58)</f>
        <v>54.44047619047619</v>
      </c>
      <c r="L59" s="5">
        <f t="shared" ref="L59" si="228">SUM(L50,L52,L54,L56,L58)</f>
        <v>40.916666666666671</v>
      </c>
      <c r="M59" s="5">
        <f t="shared" ref="M59" si="229">SUM(M50,M52,M54,M56,M58)</f>
        <v>52.517815517815514</v>
      </c>
      <c r="N59" s="5">
        <f t="shared" ref="N59" si="230">SUM(N50,N52,N54,N56,N58)</f>
        <v>70.571428571428569</v>
      </c>
    </row>
    <row r="60" spans="1:15" ht="22.9" customHeight="1" thickBot="1">
      <c r="A60" s="69" t="s">
        <v>1</v>
      </c>
      <c r="B60" s="3" t="s">
        <v>2</v>
      </c>
      <c r="C60" s="7" t="s">
        <v>27</v>
      </c>
      <c r="D60" s="14">
        <f>D26+D48+D37+D59</f>
        <v>285.59523809523813</v>
      </c>
      <c r="E60" s="14">
        <f t="shared" ref="E60:N60" si="231">E26+E48+E37+E59</f>
        <v>255.75</v>
      </c>
      <c r="F60" s="14">
        <f t="shared" si="231"/>
        <v>250.04565390749602</v>
      </c>
      <c r="G60" s="14">
        <f t="shared" si="231"/>
        <v>279.75</v>
      </c>
      <c r="H60" s="14">
        <f t="shared" si="231"/>
        <v>227.40800865800867</v>
      </c>
      <c r="I60" s="14">
        <f t="shared" si="231"/>
        <v>230.46455627705629</v>
      </c>
      <c r="J60" s="14">
        <f t="shared" si="231"/>
        <v>231.5</v>
      </c>
      <c r="K60" s="14">
        <f t="shared" si="231"/>
        <v>193.84523809523807</v>
      </c>
      <c r="L60" s="14">
        <f t="shared" si="231"/>
        <v>190.67857142857144</v>
      </c>
      <c r="M60" s="14">
        <f t="shared" si="231"/>
        <v>230.8931068931069</v>
      </c>
      <c r="N60" s="14">
        <f t="shared" si="231"/>
        <v>264.27380952380952</v>
      </c>
    </row>
    <row r="61" spans="1:15" ht="24.4" customHeight="1" thickBot="1">
      <c r="A61" s="76"/>
      <c r="B61" s="3" t="s">
        <v>3</v>
      </c>
      <c r="C61" s="9" t="s">
        <v>3</v>
      </c>
      <c r="D61" s="11">
        <v>1</v>
      </c>
      <c r="E61" s="11">
        <v>4</v>
      </c>
      <c r="F61" s="12">
        <v>5</v>
      </c>
      <c r="G61" s="12">
        <v>2</v>
      </c>
      <c r="H61" s="12">
        <v>9</v>
      </c>
      <c r="I61" s="11">
        <v>8</v>
      </c>
      <c r="J61" s="11">
        <v>6</v>
      </c>
      <c r="K61" s="11">
        <v>10</v>
      </c>
      <c r="L61" s="11">
        <v>11</v>
      </c>
      <c r="M61" s="11">
        <v>7</v>
      </c>
      <c r="N61" s="11">
        <v>3</v>
      </c>
      <c r="O61" s="10"/>
    </row>
  </sheetData>
  <mergeCells count="36">
    <mergeCell ref="B20:B21"/>
    <mergeCell ref="B31:B32"/>
    <mergeCell ref="A27:A37"/>
    <mergeCell ref="A16:A26"/>
    <mergeCell ref="L3:L4"/>
    <mergeCell ref="E3:E4"/>
    <mergeCell ref="F3:F4"/>
    <mergeCell ref="B3:B4"/>
    <mergeCell ref="B22:B25"/>
    <mergeCell ref="B27:B30"/>
    <mergeCell ref="B33:B36"/>
    <mergeCell ref="A1:N1"/>
    <mergeCell ref="A2:N2"/>
    <mergeCell ref="B9:B10"/>
    <mergeCell ref="B16:B19"/>
    <mergeCell ref="N3:N4"/>
    <mergeCell ref="B5:B8"/>
    <mergeCell ref="B11:B14"/>
    <mergeCell ref="M3:M4"/>
    <mergeCell ref="A5:A15"/>
    <mergeCell ref="G3:G4"/>
    <mergeCell ref="H3:H4"/>
    <mergeCell ref="I3:I4"/>
    <mergeCell ref="J3:J4"/>
    <mergeCell ref="K3:K4"/>
    <mergeCell ref="A3:A4"/>
    <mergeCell ref="D3:D4"/>
    <mergeCell ref="A60:A61"/>
    <mergeCell ref="B49:B52"/>
    <mergeCell ref="B55:B58"/>
    <mergeCell ref="A49:A59"/>
    <mergeCell ref="A38:A48"/>
    <mergeCell ref="B42:B43"/>
    <mergeCell ref="B53:B54"/>
    <mergeCell ref="B44:B47"/>
    <mergeCell ref="B38:B41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1"/>
  <sheetViews>
    <sheetView topLeftCell="A31" workbookViewId="0">
      <selection activeCell="D61" sqref="D61:N61"/>
    </sheetView>
  </sheetViews>
  <sheetFormatPr defaultRowHeight="16.5"/>
  <sheetData>
    <row r="1" spans="1:14" ht="19.5">
      <c r="A1" s="58" t="s">
        <v>16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7.25" thickBot="1">
      <c r="A2" s="59" t="s">
        <v>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>
      <c r="A3" s="60" t="s">
        <v>0</v>
      </c>
      <c r="B3" s="62" t="s">
        <v>22</v>
      </c>
      <c r="C3" s="19" t="s">
        <v>20</v>
      </c>
      <c r="D3" s="66" t="s">
        <v>5</v>
      </c>
      <c r="E3" s="66" t="s">
        <v>6</v>
      </c>
      <c r="F3" s="67" t="s">
        <v>7</v>
      </c>
      <c r="G3" s="67" t="s">
        <v>8</v>
      </c>
      <c r="H3" s="67" t="s">
        <v>9</v>
      </c>
      <c r="I3" s="66" t="s">
        <v>10</v>
      </c>
      <c r="J3" s="66" t="s">
        <v>11</v>
      </c>
      <c r="K3" s="66" t="s">
        <v>12</v>
      </c>
      <c r="L3" s="66" t="s">
        <v>13</v>
      </c>
      <c r="M3" s="66" t="s">
        <v>14</v>
      </c>
      <c r="N3" s="66" t="s">
        <v>15</v>
      </c>
    </row>
    <row r="4" spans="1:14" ht="17.25" thickBot="1">
      <c r="A4" s="61"/>
      <c r="B4" s="63"/>
      <c r="C4" s="13" t="s">
        <v>21</v>
      </c>
      <c r="D4" s="65"/>
      <c r="E4" s="65"/>
      <c r="F4" s="68"/>
      <c r="G4" s="68"/>
      <c r="H4" s="68"/>
      <c r="I4" s="65"/>
      <c r="J4" s="65"/>
      <c r="K4" s="65"/>
      <c r="L4" s="65"/>
      <c r="M4" s="65"/>
      <c r="N4" s="65"/>
    </row>
    <row r="5" spans="1:14">
      <c r="A5" s="69" t="s">
        <v>33</v>
      </c>
      <c r="B5" s="72" t="s">
        <v>17</v>
      </c>
      <c r="C5" s="20" t="s">
        <v>38</v>
      </c>
      <c r="D5" s="15">
        <v>14</v>
      </c>
      <c r="E5" s="15">
        <v>15</v>
      </c>
      <c r="F5" s="16">
        <v>13</v>
      </c>
      <c r="G5" s="16">
        <v>12</v>
      </c>
      <c r="H5" s="16">
        <v>12</v>
      </c>
      <c r="I5" s="15">
        <v>10</v>
      </c>
      <c r="J5" s="15">
        <v>12</v>
      </c>
      <c r="K5" s="15">
        <v>13</v>
      </c>
      <c r="L5" s="15">
        <v>9</v>
      </c>
      <c r="M5" s="15">
        <v>10</v>
      </c>
      <c r="N5" s="15">
        <v>12</v>
      </c>
    </row>
    <row r="6" spans="1:14" ht="17.25" thickBot="1">
      <c r="A6" s="70"/>
      <c r="B6" s="73"/>
      <c r="C6" s="1" t="s">
        <v>23</v>
      </c>
      <c r="D6" s="4">
        <f>D5*2/3</f>
        <v>9.3333333333333339</v>
      </c>
      <c r="E6" s="4">
        <f t="shared" ref="E6:N6" si="0">E5*2/3</f>
        <v>10</v>
      </c>
      <c r="F6" s="4">
        <f t="shared" si="0"/>
        <v>8.6666666666666661</v>
      </c>
      <c r="G6" s="4">
        <f t="shared" si="0"/>
        <v>8</v>
      </c>
      <c r="H6" s="4">
        <f t="shared" si="0"/>
        <v>8</v>
      </c>
      <c r="I6" s="4">
        <f t="shared" si="0"/>
        <v>6.666666666666667</v>
      </c>
      <c r="J6" s="4">
        <f t="shared" si="0"/>
        <v>8</v>
      </c>
      <c r="K6" s="4">
        <f t="shared" si="0"/>
        <v>8.6666666666666661</v>
      </c>
      <c r="L6" s="4">
        <f t="shared" si="0"/>
        <v>6</v>
      </c>
      <c r="M6" s="4">
        <f t="shared" si="0"/>
        <v>6.666666666666667</v>
      </c>
      <c r="N6" s="4">
        <f t="shared" si="0"/>
        <v>8</v>
      </c>
    </row>
    <row r="7" spans="1:14">
      <c r="A7" s="70"/>
      <c r="B7" s="73"/>
      <c r="C7" s="20" t="s">
        <v>39</v>
      </c>
      <c r="D7" s="15">
        <v>15</v>
      </c>
      <c r="E7" s="15">
        <v>13</v>
      </c>
      <c r="F7" s="16">
        <v>14</v>
      </c>
      <c r="G7" s="16">
        <v>13</v>
      </c>
      <c r="H7" s="16">
        <v>13</v>
      </c>
      <c r="I7" s="15">
        <v>11</v>
      </c>
      <c r="J7" s="15">
        <v>15</v>
      </c>
      <c r="K7" s="15">
        <v>3</v>
      </c>
      <c r="L7" s="15">
        <v>12</v>
      </c>
      <c r="M7" s="15">
        <v>11</v>
      </c>
      <c r="N7" s="15">
        <v>13</v>
      </c>
    </row>
    <row r="8" spans="1:14" ht="17.25" thickBot="1">
      <c r="A8" s="70"/>
      <c r="B8" s="74"/>
      <c r="C8" s="1" t="s">
        <v>23</v>
      </c>
      <c r="D8" s="4">
        <f>D7*2/3</f>
        <v>10</v>
      </c>
      <c r="E8" s="4">
        <f t="shared" ref="E8:N8" si="1">E7*2/3</f>
        <v>8.6666666666666661</v>
      </c>
      <c r="F8" s="4">
        <f t="shared" si="1"/>
        <v>9.3333333333333339</v>
      </c>
      <c r="G8" s="4">
        <f t="shared" si="1"/>
        <v>8.6666666666666661</v>
      </c>
      <c r="H8" s="4">
        <f t="shared" si="1"/>
        <v>8.6666666666666661</v>
      </c>
      <c r="I8" s="4">
        <f t="shared" si="1"/>
        <v>7.333333333333333</v>
      </c>
      <c r="J8" s="4">
        <f t="shared" si="1"/>
        <v>10</v>
      </c>
      <c r="K8" s="4">
        <f t="shared" si="1"/>
        <v>2</v>
      </c>
      <c r="L8" s="4">
        <f t="shared" si="1"/>
        <v>8</v>
      </c>
      <c r="M8" s="4">
        <f t="shared" si="1"/>
        <v>7.333333333333333</v>
      </c>
      <c r="N8" s="4">
        <f t="shared" si="1"/>
        <v>8.6666666666666661</v>
      </c>
    </row>
    <row r="9" spans="1:14">
      <c r="A9" s="70"/>
      <c r="B9" s="72" t="s">
        <v>18</v>
      </c>
      <c r="C9" s="20" t="s">
        <v>30</v>
      </c>
      <c r="D9" s="17" t="s">
        <v>46</v>
      </c>
      <c r="E9" s="17">
        <v>0.4</v>
      </c>
      <c r="F9" s="18">
        <v>0.3</v>
      </c>
      <c r="G9" s="18">
        <v>0.16666666666666666</v>
      </c>
      <c r="H9" s="18">
        <v>0.33333333333333331</v>
      </c>
      <c r="I9" s="17">
        <v>0.47058823529411764</v>
      </c>
      <c r="J9" s="17">
        <v>0.5</v>
      </c>
      <c r="K9" s="17">
        <v>0.2857142857142857</v>
      </c>
      <c r="L9" s="17">
        <v>0.375</v>
      </c>
      <c r="M9" s="17">
        <v>0.25</v>
      </c>
      <c r="N9" s="17" t="s">
        <v>40</v>
      </c>
    </row>
    <row r="10" spans="1:14" ht="17.25" thickBot="1">
      <c r="A10" s="70"/>
      <c r="B10" s="75"/>
      <c r="C10" s="1" t="s">
        <v>4</v>
      </c>
      <c r="D10" s="4">
        <v>30</v>
      </c>
      <c r="E10" s="4">
        <f t="shared" ref="E10:M10" si="2">30*(1-E9)</f>
        <v>18</v>
      </c>
      <c r="F10" s="4">
        <f t="shared" si="2"/>
        <v>21</v>
      </c>
      <c r="G10" s="4">
        <v>30</v>
      </c>
      <c r="H10" s="4">
        <f t="shared" si="2"/>
        <v>20.000000000000004</v>
      </c>
      <c r="I10" s="4">
        <f t="shared" si="2"/>
        <v>15.882352941176471</v>
      </c>
      <c r="J10" s="4">
        <f t="shared" si="2"/>
        <v>15</v>
      </c>
      <c r="K10" s="4">
        <f t="shared" si="2"/>
        <v>21.428571428571431</v>
      </c>
      <c r="L10" s="4">
        <f t="shared" si="2"/>
        <v>18.75</v>
      </c>
      <c r="M10" s="4">
        <f t="shared" si="2"/>
        <v>22.5</v>
      </c>
      <c r="N10" s="4">
        <v>30</v>
      </c>
    </row>
    <row r="11" spans="1:14">
      <c r="A11" s="70"/>
      <c r="B11" s="72" t="s">
        <v>19</v>
      </c>
      <c r="C11" s="20" t="s">
        <v>31</v>
      </c>
      <c r="D11" s="17" t="s">
        <v>46</v>
      </c>
      <c r="E11" s="17">
        <v>0.14285714285714285</v>
      </c>
      <c r="F11" s="18">
        <v>5.2631578947368418E-2</v>
      </c>
      <c r="G11" s="18">
        <v>8.3333333333333329E-2</v>
      </c>
      <c r="H11" s="18" t="s">
        <v>55</v>
      </c>
      <c r="I11" s="17">
        <v>0.2</v>
      </c>
      <c r="J11" s="17" t="s">
        <v>44</v>
      </c>
      <c r="K11" s="17">
        <v>1</v>
      </c>
      <c r="L11" s="17">
        <v>0.4</v>
      </c>
      <c r="M11" s="17">
        <v>0.25</v>
      </c>
      <c r="N11" s="17">
        <v>0.1111111111111111</v>
      </c>
    </row>
    <row r="12" spans="1:14" ht="17.25" thickBot="1">
      <c r="A12" s="70"/>
      <c r="B12" s="73"/>
      <c r="C12" s="1" t="s">
        <v>25</v>
      </c>
      <c r="D12" s="4">
        <v>15</v>
      </c>
      <c r="E12" s="4">
        <f t="shared" ref="E12:M12" si="3">15*(1-E11)</f>
        <v>12.857142857142858</v>
      </c>
      <c r="F12" s="4">
        <f t="shared" si="3"/>
        <v>14.210526315789474</v>
      </c>
      <c r="G12" s="4">
        <f t="shared" si="3"/>
        <v>13.75</v>
      </c>
      <c r="H12" s="4">
        <v>15</v>
      </c>
      <c r="I12" s="4">
        <f t="shared" si="3"/>
        <v>12</v>
      </c>
      <c r="J12" s="4">
        <v>15</v>
      </c>
      <c r="K12" s="4">
        <f t="shared" si="3"/>
        <v>0</v>
      </c>
      <c r="L12" s="4">
        <f t="shared" si="3"/>
        <v>9</v>
      </c>
      <c r="M12" s="4">
        <f t="shared" si="3"/>
        <v>11.25</v>
      </c>
      <c r="N12" s="4">
        <v>15</v>
      </c>
    </row>
    <row r="13" spans="1:14">
      <c r="A13" s="70"/>
      <c r="B13" s="73"/>
      <c r="C13" s="20" t="s">
        <v>32</v>
      </c>
      <c r="D13" s="17">
        <v>0.16666666666666666</v>
      </c>
      <c r="E13" s="17">
        <v>1</v>
      </c>
      <c r="F13" s="18">
        <v>0.35294117647058826</v>
      </c>
      <c r="G13" s="18">
        <v>0.16666666666666666</v>
      </c>
      <c r="H13" s="18">
        <v>0.5</v>
      </c>
      <c r="I13" s="17" t="s">
        <v>68</v>
      </c>
      <c r="J13" s="17" t="s">
        <v>44</v>
      </c>
      <c r="K13" s="17">
        <v>0.6</v>
      </c>
      <c r="L13" s="17">
        <v>0.7142857142857143</v>
      </c>
      <c r="M13" s="17" t="s">
        <v>54</v>
      </c>
      <c r="N13" s="17" t="s">
        <v>42</v>
      </c>
    </row>
    <row r="14" spans="1:14" ht="17.25" thickBot="1">
      <c r="A14" s="70"/>
      <c r="B14" s="74"/>
      <c r="C14" s="1" t="s">
        <v>25</v>
      </c>
      <c r="D14" s="4">
        <f t="shared" ref="D14:H14" si="4">15*(1-D13)</f>
        <v>12.5</v>
      </c>
      <c r="E14" s="4">
        <f t="shared" si="4"/>
        <v>0</v>
      </c>
      <c r="F14" s="4">
        <f t="shared" si="4"/>
        <v>9.7058823529411757</v>
      </c>
      <c r="G14" s="4">
        <f t="shared" si="4"/>
        <v>12.5</v>
      </c>
      <c r="H14" s="4">
        <f t="shared" si="4"/>
        <v>7.5</v>
      </c>
      <c r="I14" s="4">
        <v>15</v>
      </c>
      <c r="J14" s="4">
        <v>15</v>
      </c>
      <c r="K14" s="4">
        <f t="shared" ref="K14:L14" si="5">15*(1-K13)</f>
        <v>6</v>
      </c>
      <c r="L14" s="4">
        <f t="shared" si="5"/>
        <v>4.2857142857142856</v>
      </c>
      <c r="M14" s="4">
        <v>15</v>
      </c>
      <c r="N14" s="4">
        <v>15</v>
      </c>
    </row>
    <row r="15" spans="1:14" ht="17.25" thickBot="1">
      <c r="A15" s="71"/>
      <c r="B15" s="2" t="s">
        <v>29</v>
      </c>
      <c r="C15" s="6" t="s">
        <v>28</v>
      </c>
      <c r="D15" s="5">
        <f>SUM(D6,D8,D10,D12,D14)</f>
        <v>76.833333333333343</v>
      </c>
      <c r="E15" s="5">
        <f t="shared" ref="E15:N15" si="6">SUM(E6,E8,E10,E12,E14)</f>
        <v>49.523809523809518</v>
      </c>
      <c r="F15" s="5">
        <f t="shared" si="6"/>
        <v>62.916408668730647</v>
      </c>
      <c r="G15" s="5">
        <f t="shared" si="6"/>
        <v>72.916666666666657</v>
      </c>
      <c r="H15" s="5">
        <f t="shared" si="6"/>
        <v>59.166666666666671</v>
      </c>
      <c r="I15" s="5">
        <f t="shared" si="6"/>
        <v>56.882352941176471</v>
      </c>
      <c r="J15" s="5">
        <f t="shared" si="6"/>
        <v>63</v>
      </c>
      <c r="K15" s="5">
        <f t="shared" si="6"/>
        <v>38.095238095238095</v>
      </c>
      <c r="L15" s="5">
        <f t="shared" si="6"/>
        <v>46.035714285714285</v>
      </c>
      <c r="M15" s="5">
        <f t="shared" si="6"/>
        <v>62.75</v>
      </c>
      <c r="N15" s="5">
        <f t="shared" si="6"/>
        <v>76.666666666666657</v>
      </c>
    </row>
    <row r="16" spans="1:14">
      <c r="A16" s="69" t="s">
        <v>34</v>
      </c>
      <c r="B16" s="72" t="s">
        <v>17</v>
      </c>
      <c r="C16" s="20" t="s">
        <v>38</v>
      </c>
      <c r="D16" s="15">
        <v>13</v>
      </c>
      <c r="E16" s="15">
        <v>14</v>
      </c>
      <c r="F16" s="15">
        <v>15</v>
      </c>
      <c r="G16" s="15">
        <v>11</v>
      </c>
      <c r="H16" s="15">
        <v>11</v>
      </c>
      <c r="I16" s="15">
        <v>15</v>
      </c>
      <c r="J16" s="15">
        <v>11</v>
      </c>
      <c r="K16" s="15">
        <v>11</v>
      </c>
      <c r="L16" s="15">
        <v>14</v>
      </c>
      <c r="M16" s="15">
        <v>12</v>
      </c>
      <c r="N16" s="15">
        <v>15</v>
      </c>
    </row>
    <row r="17" spans="1:14" ht="17.25" thickBot="1">
      <c r="A17" s="70"/>
      <c r="B17" s="73"/>
      <c r="C17" s="1" t="s">
        <v>23</v>
      </c>
      <c r="D17" s="4">
        <f>D16*2/3</f>
        <v>8.6666666666666661</v>
      </c>
      <c r="E17" s="4">
        <f t="shared" ref="E17:M17" si="7">E16*2/3</f>
        <v>9.3333333333333339</v>
      </c>
      <c r="F17" s="4">
        <f t="shared" si="7"/>
        <v>10</v>
      </c>
      <c r="G17" s="4">
        <f t="shared" si="7"/>
        <v>7.333333333333333</v>
      </c>
      <c r="H17" s="4">
        <f t="shared" si="7"/>
        <v>7.333333333333333</v>
      </c>
      <c r="I17" s="4">
        <f t="shared" si="7"/>
        <v>10</v>
      </c>
      <c r="J17" s="4">
        <f t="shared" si="7"/>
        <v>7.333333333333333</v>
      </c>
      <c r="K17" s="4">
        <f t="shared" si="7"/>
        <v>7.333333333333333</v>
      </c>
      <c r="L17" s="4">
        <f t="shared" si="7"/>
        <v>9.3333333333333339</v>
      </c>
      <c r="M17" s="4">
        <f t="shared" si="7"/>
        <v>8</v>
      </c>
      <c r="N17" s="4">
        <v>10</v>
      </c>
    </row>
    <row r="18" spans="1:14">
      <c r="A18" s="70"/>
      <c r="B18" s="73"/>
      <c r="C18" s="20" t="s">
        <v>39</v>
      </c>
      <c r="D18" s="15">
        <v>13</v>
      </c>
      <c r="E18" s="15">
        <v>12</v>
      </c>
      <c r="F18" s="16">
        <v>14</v>
      </c>
      <c r="G18" s="16">
        <v>15</v>
      </c>
      <c r="H18" s="16">
        <v>13</v>
      </c>
      <c r="I18" s="15">
        <v>7</v>
      </c>
      <c r="J18" s="15">
        <v>8</v>
      </c>
      <c r="K18" s="15">
        <v>5</v>
      </c>
      <c r="L18" s="15">
        <v>12</v>
      </c>
      <c r="M18" s="15">
        <v>8</v>
      </c>
      <c r="N18" s="15">
        <v>14</v>
      </c>
    </row>
    <row r="19" spans="1:14" ht="17.25" thickBot="1">
      <c r="A19" s="70"/>
      <c r="B19" s="74"/>
      <c r="C19" s="1" t="s">
        <v>23</v>
      </c>
      <c r="D19" s="4">
        <f>D18*2/3</f>
        <v>8.6666666666666661</v>
      </c>
      <c r="E19" s="4">
        <f t="shared" ref="E19:N19" si="8">E18*2/3</f>
        <v>8</v>
      </c>
      <c r="F19" s="4">
        <f t="shared" si="8"/>
        <v>9.3333333333333339</v>
      </c>
      <c r="G19" s="4">
        <f t="shared" si="8"/>
        <v>10</v>
      </c>
      <c r="H19" s="4">
        <f t="shared" si="8"/>
        <v>8.6666666666666661</v>
      </c>
      <c r="I19" s="4">
        <f t="shared" si="8"/>
        <v>4.666666666666667</v>
      </c>
      <c r="J19" s="4">
        <f t="shared" si="8"/>
        <v>5.333333333333333</v>
      </c>
      <c r="K19" s="4">
        <f t="shared" si="8"/>
        <v>3.3333333333333335</v>
      </c>
      <c r="L19" s="4">
        <f t="shared" si="8"/>
        <v>8</v>
      </c>
      <c r="M19" s="4">
        <f t="shared" si="8"/>
        <v>5.333333333333333</v>
      </c>
      <c r="N19" s="4">
        <f t="shared" si="8"/>
        <v>9.3333333333333339</v>
      </c>
    </row>
    <row r="20" spans="1:14">
      <c r="A20" s="70"/>
      <c r="B20" s="72" t="s">
        <v>18</v>
      </c>
      <c r="C20" s="20" t="s">
        <v>30</v>
      </c>
      <c r="D20" s="17" t="s">
        <v>46</v>
      </c>
      <c r="E20" s="17">
        <v>0.25</v>
      </c>
      <c r="F20" s="18">
        <v>0.35</v>
      </c>
      <c r="G20" s="18">
        <v>0.16666666666666666</v>
      </c>
      <c r="H20" s="18">
        <v>0.25</v>
      </c>
      <c r="I20" s="17">
        <v>0.47058823529411764</v>
      </c>
      <c r="J20" s="17">
        <v>0.5</v>
      </c>
      <c r="K20" s="17">
        <v>0.5</v>
      </c>
      <c r="L20" s="17">
        <v>0.6</v>
      </c>
      <c r="M20" s="17">
        <v>0.14285714285714285</v>
      </c>
      <c r="N20" s="17" t="s">
        <v>40</v>
      </c>
    </row>
    <row r="21" spans="1:14" ht="17.25" thickBot="1">
      <c r="A21" s="70"/>
      <c r="B21" s="75"/>
      <c r="C21" s="1" t="s">
        <v>4</v>
      </c>
      <c r="D21" s="4">
        <v>15</v>
      </c>
      <c r="E21" s="4">
        <f t="shared" ref="E21:M21" si="9">30*(1-E20)</f>
        <v>22.5</v>
      </c>
      <c r="F21" s="4">
        <f t="shared" si="9"/>
        <v>19.5</v>
      </c>
      <c r="G21" s="4">
        <f t="shared" si="9"/>
        <v>25</v>
      </c>
      <c r="H21" s="4">
        <f t="shared" si="9"/>
        <v>22.5</v>
      </c>
      <c r="I21" s="4">
        <f t="shared" si="9"/>
        <v>15.882352941176471</v>
      </c>
      <c r="J21" s="4">
        <f t="shared" si="9"/>
        <v>15</v>
      </c>
      <c r="K21" s="4">
        <f t="shared" si="9"/>
        <v>15</v>
      </c>
      <c r="L21" s="4">
        <f t="shared" si="9"/>
        <v>12</v>
      </c>
      <c r="M21" s="4">
        <f t="shared" si="9"/>
        <v>25.714285714285715</v>
      </c>
      <c r="N21" s="4">
        <v>30</v>
      </c>
    </row>
    <row r="22" spans="1:14">
      <c r="A22" s="70"/>
      <c r="B22" s="72" t="s">
        <v>19</v>
      </c>
      <c r="C22" s="20" t="s">
        <v>31</v>
      </c>
      <c r="D22" s="17" t="s">
        <v>46</v>
      </c>
      <c r="E22" s="17">
        <v>0.25</v>
      </c>
      <c r="F22" s="18">
        <v>0.5</v>
      </c>
      <c r="G22" s="18">
        <v>0.41666666666666669</v>
      </c>
      <c r="H22" s="18">
        <v>0.5</v>
      </c>
      <c r="I22" s="17">
        <v>0.33333333333333331</v>
      </c>
      <c r="J22" s="17" t="s">
        <v>46</v>
      </c>
      <c r="K22" s="17">
        <v>0.6</v>
      </c>
      <c r="L22" s="17">
        <v>0.4</v>
      </c>
      <c r="M22" s="17">
        <v>0.25</v>
      </c>
      <c r="N22" s="17" t="s">
        <v>40</v>
      </c>
    </row>
    <row r="23" spans="1:14" ht="17.25" thickBot="1">
      <c r="A23" s="70"/>
      <c r="B23" s="73"/>
      <c r="C23" s="1" t="s">
        <v>25</v>
      </c>
      <c r="D23" s="4">
        <v>15</v>
      </c>
      <c r="E23" s="4">
        <f t="shared" ref="E23:I23" si="10">15*(1-E22)</f>
        <v>11.25</v>
      </c>
      <c r="F23" s="4">
        <f t="shared" si="10"/>
        <v>7.5</v>
      </c>
      <c r="G23" s="4">
        <f t="shared" si="10"/>
        <v>8.7499999999999982</v>
      </c>
      <c r="H23" s="4">
        <f t="shared" si="10"/>
        <v>7.5</v>
      </c>
      <c r="I23" s="4">
        <f t="shared" si="10"/>
        <v>10.000000000000002</v>
      </c>
      <c r="J23" s="4">
        <v>15</v>
      </c>
      <c r="K23" s="4">
        <f t="shared" ref="K23:M23" si="11">15*(1-K22)</f>
        <v>6</v>
      </c>
      <c r="L23" s="4">
        <f t="shared" si="11"/>
        <v>9</v>
      </c>
      <c r="M23" s="4">
        <f t="shared" si="11"/>
        <v>11.25</v>
      </c>
      <c r="N23" s="4">
        <v>15</v>
      </c>
    </row>
    <row r="24" spans="1:14">
      <c r="A24" s="70"/>
      <c r="B24" s="73"/>
      <c r="C24" s="20" t="s">
        <v>32</v>
      </c>
      <c r="D24" s="17">
        <v>0.33333333333333331</v>
      </c>
      <c r="E24" s="17">
        <v>0.375</v>
      </c>
      <c r="F24" s="18">
        <v>0.21052631578947367</v>
      </c>
      <c r="G24" s="18">
        <v>0.25</v>
      </c>
      <c r="H24" s="18">
        <v>0.6</v>
      </c>
      <c r="I24" s="17">
        <v>0.33333333333333331</v>
      </c>
      <c r="J24" s="17">
        <v>0.83333333333333337</v>
      </c>
      <c r="K24" s="17">
        <v>0.75</v>
      </c>
      <c r="L24" s="17">
        <v>0.6</v>
      </c>
      <c r="M24" s="17">
        <v>0.2857142857142857</v>
      </c>
      <c r="N24" s="17">
        <v>0.1111111111111111</v>
      </c>
    </row>
    <row r="25" spans="1:14" ht="17.25" thickBot="1">
      <c r="A25" s="70"/>
      <c r="B25" s="74"/>
      <c r="C25" s="1" t="s">
        <v>25</v>
      </c>
      <c r="D25" s="4">
        <f t="shared" ref="D25:N25" si="12">15*(1-D24)</f>
        <v>10.000000000000002</v>
      </c>
      <c r="E25" s="4">
        <f t="shared" si="12"/>
        <v>9.375</v>
      </c>
      <c r="F25" s="4">
        <f t="shared" si="12"/>
        <v>11.842105263157896</v>
      </c>
      <c r="G25" s="4">
        <f t="shared" si="12"/>
        <v>11.25</v>
      </c>
      <c r="H25" s="4">
        <f t="shared" si="12"/>
        <v>6</v>
      </c>
      <c r="I25" s="4">
        <f t="shared" si="12"/>
        <v>10.000000000000002</v>
      </c>
      <c r="J25" s="4">
        <f t="shared" si="12"/>
        <v>2.4999999999999996</v>
      </c>
      <c r="K25" s="4">
        <f t="shared" si="12"/>
        <v>3.75</v>
      </c>
      <c r="L25" s="4">
        <f t="shared" si="12"/>
        <v>6</v>
      </c>
      <c r="M25" s="4">
        <f t="shared" si="12"/>
        <v>10.714285714285715</v>
      </c>
      <c r="N25" s="4">
        <f t="shared" si="12"/>
        <v>13.333333333333332</v>
      </c>
    </row>
    <row r="26" spans="1:14" ht="17.25" thickBot="1">
      <c r="A26" s="71"/>
      <c r="B26" s="2" t="s">
        <v>29</v>
      </c>
      <c r="C26" s="6" t="s">
        <v>28</v>
      </c>
      <c r="D26" s="5">
        <f>SUM(D17,D19,D21,D23,D25)</f>
        <v>57.333333333333329</v>
      </c>
      <c r="E26" s="5">
        <f t="shared" ref="E26:N26" si="13">SUM(E17,E19,E21,E23,E25)</f>
        <v>60.458333333333336</v>
      </c>
      <c r="F26" s="5">
        <f t="shared" si="13"/>
        <v>58.175438596491233</v>
      </c>
      <c r="G26" s="5">
        <f t="shared" si="13"/>
        <v>62.333333333333329</v>
      </c>
      <c r="H26" s="5">
        <f t="shared" si="13"/>
        <v>52</v>
      </c>
      <c r="I26" s="5">
        <f t="shared" si="13"/>
        <v>50.549019607843142</v>
      </c>
      <c r="J26" s="5">
        <f t="shared" si="13"/>
        <v>45.166666666666664</v>
      </c>
      <c r="K26" s="5">
        <f t="shared" si="13"/>
        <v>35.416666666666664</v>
      </c>
      <c r="L26" s="5">
        <f t="shared" si="13"/>
        <v>44.333333333333336</v>
      </c>
      <c r="M26" s="5">
        <f t="shared" si="13"/>
        <v>61.011904761904766</v>
      </c>
      <c r="N26" s="5">
        <f t="shared" si="13"/>
        <v>77.666666666666671</v>
      </c>
    </row>
    <row r="27" spans="1:14">
      <c r="A27" s="69" t="s">
        <v>35</v>
      </c>
      <c r="B27" s="72" t="s">
        <v>17</v>
      </c>
      <c r="C27" s="20" t="s">
        <v>38</v>
      </c>
      <c r="D27" s="15">
        <v>15</v>
      </c>
      <c r="E27" s="15">
        <v>11</v>
      </c>
      <c r="F27" s="16">
        <v>14</v>
      </c>
      <c r="G27" s="16">
        <v>13</v>
      </c>
      <c r="H27" s="16">
        <v>11</v>
      </c>
      <c r="I27" s="15">
        <v>15</v>
      </c>
      <c r="J27" s="15">
        <v>13</v>
      </c>
      <c r="K27" s="15">
        <v>13</v>
      </c>
      <c r="L27" s="15">
        <v>14</v>
      </c>
      <c r="M27" s="15">
        <v>14</v>
      </c>
      <c r="N27" s="15">
        <v>15</v>
      </c>
    </row>
    <row r="28" spans="1:14" ht="17.25" thickBot="1">
      <c r="A28" s="70"/>
      <c r="B28" s="73"/>
      <c r="C28" s="1" t="s">
        <v>23</v>
      </c>
      <c r="D28" s="4">
        <f>D27*2/3</f>
        <v>10</v>
      </c>
      <c r="E28" s="4">
        <f t="shared" ref="E28:N28" si="14">E27*2/3</f>
        <v>7.333333333333333</v>
      </c>
      <c r="F28" s="4">
        <f t="shared" si="14"/>
        <v>9.3333333333333339</v>
      </c>
      <c r="G28" s="4">
        <f t="shared" si="14"/>
        <v>8.6666666666666661</v>
      </c>
      <c r="H28" s="4">
        <f t="shared" si="14"/>
        <v>7.333333333333333</v>
      </c>
      <c r="I28" s="4">
        <f t="shared" si="14"/>
        <v>10</v>
      </c>
      <c r="J28" s="4">
        <f t="shared" si="14"/>
        <v>8.6666666666666661</v>
      </c>
      <c r="K28" s="4">
        <f t="shared" si="14"/>
        <v>8.6666666666666661</v>
      </c>
      <c r="L28" s="4">
        <f t="shared" si="14"/>
        <v>9.3333333333333339</v>
      </c>
      <c r="M28" s="4">
        <f t="shared" si="14"/>
        <v>9.3333333333333339</v>
      </c>
      <c r="N28" s="4">
        <f t="shared" si="14"/>
        <v>10</v>
      </c>
    </row>
    <row r="29" spans="1:14">
      <c r="A29" s="70"/>
      <c r="B29" s="73"/>
      <c r="C29" s="20" t="s">
        <v>39</v>
      </c>
      <c r="D29" s="15">
        <v>15</v>
      </c>
      <c r="E29" s="15">
        <v>13</v>
      </c>
      <c r="F29" s="16">
        <v>15</v>
      </c>
      <c r="G29" s="16">
        <v>13</v>
      </c>
      <c r="H29" s="16">
        <v>12</v>
      </c>
      <c r="I29" s="15">
        <v>14</v>
      </c>
      <c r="J29" s="15">
        <v>13</v>
      </c>
      <c r="K29" s="15">
        <v>12</v>
      </c>
      <c r="L29" s="15">
        <v>11</v>
      </c>
      <c r="M29" s="15">
        <v>14</v>
      </c>
      <c r="N29" s="15">
        <v>13</v>
      </c>
    </row>
    <row r="30" spans="1:14" ht="17.25" thickBot="1">
      <c r="A30" s="70"/>
      <c r="B30" s="74"/>
      <c r="C30" s="1" t="s">
        <v>23</v>
      </c>
      <c r="D30" s="4">
        <f>D29*2/3</f>
        <v>10</v>
      </c>
      <c r="E30" s="4">
        <f t="shared" ref="E30:N30" si="15">E29*2/3</f>
        <v>8.6666666666666661</v>
      </c>
      <c r="F30" s="4">
        <f t="shared" si="15"/>
        <v>10</v>
      </c>
      <c r="G30" s="4">
        <f t="shared" si="15"/>
        <v>8.6666666666666661</v>
      </c>
      <c r="H30" s="4">
        <f t="shared" si="15"/>
        <v>8</v>
      </c>
      <c r="I30" s="4">
        <f t="shared" si="15"/>
        <v>9.3333333333333339</v>
      </c>
      <c r="J30" s="4">
        <f t="shared" si="15"/>
        <v>8.6666666666666661</v>
      </c>
      <c r="K30" s="4">
        <f t="shared" si="15"/>
        <v>8</v>
      </c>
      <c r="L30" s="4">
        <f t="shared" si="15"/>
        <v>7.333333333333333</v>
      </c>
      <c r="M30" s="4">
        <f t="shared" si="15"/>
        <v>9.3333333333333339</v>
      </c>
      <c r="N30" s="4">
        <f t="shared" si="15"/>
        <v>8.6666666666666661</v>
      </c>
    </row>
    <row r="31" spans="1:14">
      <c r="A31" s="70"/>
      <c r="B31" s="72" t="s">
        <v>18</v>
      </c>
      <c r="C31" s="20" t="s">
        <v>30</v>
      </c>
      <c r="D31" s="17">
        <v>0.14285714285714285</v>
      </c>
      <c r="E31" s="17">
        <v>0.2857142857142857</v>
      </c>
      <c r="F31" s="18">
        <v>0.35</v>
      </c>
      <c r="G31" s="18">
        <v>0.16666666666666666</v>
      </c>
      <c r="H31" s="18">
        <v>0.2</v>
      </c>
      <c r="I31" s="17">
        <v>0.53333333333333333</v>
      </c>
      <c r="J31" s="17">
        <v>0.5</v>
      </c>
      <c r="K31" s="17">
        <v>0.5</v>
      </c>
      <c r="L31" s="17">
        <v>0.75</v>
      </c>
      <c r="M31" s="17">
        <v>0.14285714285714285</v>
      </c>
      <c r="N31" s="17" t="s">
        <v>42</v>
      </c>
    </row>
    <row r="32" spans="1:14" ht="17.25" thickBot="1">
      <c r="A32" s="70"/>
      <c r="B32" s="75"/>
      <c r="C32" s="1" t="s">
        <v>4</v>
      </c>
      <c r="D32" s="4">
        <f t="shared" ref="D32:M32" si="16">30*(1-D31)</f>
        <v>25.714285714285715</v>
      </c>
      <c r="E32" s="4">
        <f t="shared" si="16"/>
        <v>21.428571428571431</v>
      </c>
      <c r="F32" s="4">
        <f t="shared" si="16"/>
        <v>19.5</v>
      </c>
      <c r="G32" s="4">
        <f t="shared" si="16"/>
        <v>25</v>
      </c>
      <c r="H32" s="4">
        <f t="shared" si="16"/>
        <v>24</v>
      </c>
      <c r="I32" s="4">
        <f t="shared" si="16"/>
        <v>14</v>
      </c>
      <c r="J32" s="4">
        <f t="shared" si="16"/>
        <v>15</v>
      </c>
      <c r="K32" s="4">
        <f t="shared" si="16"/>
        <v>15</v>
      </c>
      <c r="L32" s="4">
        <f t="shared" si="16"/>
        <v>7.5</v>
      </c>
      <c r="M32" s="4">
        <f t="shared" si="16"/>
        <v>25.714285714285715</v>
      </c>
      <c r="N32" s="4">
        <v>30</v>
      </c>
    </row>
    <row r="33" spans="1:14">
      <c r="A33" s="70"/>
      <c r="B33" s="72" t="s">
        <v>19</v>
      </c>
      <c r="C33" s="20" t="s">
        <v>31</v>
      </c>
      <c r="D33" s="17" t="s">
        <v>43</v>
      </c>
      <c r="E33" s="17" t="s">
        <v>46</v>
      </c>
      <c r="F33" s="18" t="s">
        <v>59</v>
      </c>
      <c r="G33" s="18">
        <v>0.25</v>
      </c>
      <c r="H33" s="18">
        <v>0.16666666666666666</v>
      </c>
      <c r="I33" s="17">
        <v>0.3125</v>
      </c>
      <c r="J33" s="17">
        <v>0.5</v>
      </c>
      <c r="K33" s="17">
        <v>0.5</v>
      </c>
      <c r="L33" s="17" t="s">
        <v>44</v>
      </c>
      <c r="M33" s="17">
        <v>0.25</v>
      </c>
      <c r="N33" s="17" t="s">
        <v>40</v>
      </c>
    </row>
    <row r="34" spans="1:14" ht="17.25" thickBot="1">
      <c r="A34" s="70"/>
      <c r="B34" s="73"/>
      <c r="C34" s="1" t="s">
        <v>25</v>
      </c>
      <c r="D34" s="4">
        <v>15</v>
      </c>
      <c r="E34" s="4">
        <v>15</v>
      </c>
      <c r="F34" s="4">
        <v>15</v>
      </c>
      <c r="G34" s="4">
        <v>15</v>
      </c>
      <c r="H34" s="4">
        <f t="shared" ref="H34:K34" si="17">15*(1-H33)</f>
        <v>12.5</v>
      </c>
      <c r="I34" s="4">
        <f t="shared" si="17"/>
        <v>10.3125</v>
      </c>
      <c r="J34" s="4">
        <f t="shared" si="17"/>
        <v>7.5</v>
      </c>
      <c r="K34" s="4">
        <f t="shared" si="17"/>
        <v>7.5</v>
      </c>
      <c r="L34" s="4">
        <v>15</v>
      </c>
      <c r="M34" s="4">
        <f t="shared" ref="M34" si="18">15*(1-M33)</f>
        <v>11.25</v>
      </c>
      <c r="N34" s="4">
        <v>15</v>
      </c>
    </row>
    <row r="35" spans="1:14">
      <c r="A35" s="70"/>
      <c r="B35" s="73"/>
      <c r="C35" s="20" t="s">
        <v>32</v>
      </c>
      <c r="D35" s="17" t="s">
        <v>43</v>
      </c>
      <c r="E35" s="17" t="s">
        <v>47</v>
      </c>
      <c r="F35" s="18">
        <v>0.22222222222222221</v>
      </c>
      <c r="G35" s="18">
        <v>0.1</v>
      </c>
      <c r="H35" s="18">
        <v>0.42857142857142855</v>
      </c>
      <c r="I35" s="17">
        <v>0.5</v>
      </c>
      <c r="J35" s="17">
        <v>0.2</v>
      </c>
      <c r="K35" s="17">
        <v>0.25</v>
      </c>
      <c r="L35" s="17">
        <v>0.25</v>
      </c>
      <c r="M35" s="17">
        <v>0.25</v>
      </c>
      <c r="N35" s="17">
        <v>0.14285714285714285</v>
      </c>
    </row>
    <row r="36" spans="1:14" ht="17.25" thickBot="1">
      <c r="A36" s="70"/>
      <c r="B36" s="74"/>
      <c r="C36" s="1" t="s">
        <v>25</v>
      </c>
      <c r="D36" s="4">
        <v>15</v>
      </c>
      <c r="E36" s="4">
        <v>15</v>
      </c>
      <c r="F36" s="4">
        <f t="shared" ref="F36:N36" si="19">15*(1-F35)</f>
        <v>11.666666666666666</v>
      </c>
      <c r="G36" s="4">
        <f t="shared" si="19"/>
        <v>13.5</v>
      </c>
      <c r="H36" s="4">
        <f t="shared" si="19"/>
        <v>8.5714285714285712</v>
      </c>
      <c r="I36" s="4">
        <f t="shared" si="19"/>
        <v>7.5</v>
      </c>
      <c r="J36" s="4">
        <f t="shared" si="19"/>
        <v>12</v>
      </c>
      <c r="K36" s="4">
        <f t="shared" si="19"/>
        <v>11.25</v>
      </c>
      <c r="L36" s="4">
        <f t="shared" si="19"/>
        <v>11.25</v>
      </c>
      <c r="M36" s="4">
        <f t="shared" si="19"/>
        <v>11.25</v>
      </c>
      <c r="N36" s="4">
        <f t="shared" si="19"/>
        <v>12.857142857142858</v>
      </c>
    </row>
    <row r="37" spans="1:14" ht="17.25" thickBot="1">
      <c r="A37" s="71"/>
      <c r="B37" s="2" t="s">
        <v>29</v>
      </c>
      <c r="C37" s="6" t="s">
        <v>28</v>
      </c>
      <c r="D37" s="5">
        <f>SUM(D28,D30,D32,D34,D36)</f>
        <v>75.714285714285722</v>
      </c>
      <c r="E37" s="5">
        <f t="shared" ref="E37:N37" si="20">SUM(E28,E30,E32,E34,E36)</f>
        <v>67.428571428571431</v>
      </c>
      <c r="F37" s="5">
        <f t="shared" si="20"/>
        <v>65.5</v>
      </c>
      <c r="G37" s="5">
        <f t="shared" si="20"/>
        <v>70.833333333333329</v>
      </c>
      <c r="H37" s="5">
        <f t="shared" si="20"/>
        <v>60.404761904761898</v>
      </c>
      <c r="I37" s="5">
        <f t="shared" si="20"/>
        <v>51.145833333333336</v>
      </c>
      <c r="J37" s="5">
        <f t="shared" si="20"/>
        <v>51.833333333333329</v>
      </c>
      <c r="K37" s="5">
        <f t="shared" si="20"/>
        <v>50.416666666666664</v>
      </c>
      <c r="L37" s="5">
        <f t="shared" si="20"/>
        <v>50.416666666666671</v>
      </c>
      <c r="M37" s="5">
        <f t="shared" si="20"/>
        <v>66.88095238095238</v>
      </c>
      <c r="N37" s="5">
        <f t="shared" si="20"/>
        <v>76.523809523809518</v>
      </c>
    </row>
    <row r="38" spans="1:14">
      <c r="A38" s="69" t="s">
        <v>36</v>
      </c>
      <c r="B38" s="72" t="s">
        <v>17</v>
      </c>
      <c r="C38" s="20" t="s">
        <v>38</v>
      </c>
      <c r="D38" s="15">
        <v>14</v>
      </c>
      <c r="E38" s="15">
        <v>13</v>
      </c>
      <c r="F38" s="16">
        <v>13</v>
      </c>
      <c r="G38" s="16">
        <v>12</v>
      </c>
      <c r="H38" s="16">
        <v>13</v>
      </c>
      <c r="I38" s="15">
        <v>12</v>
      </c>
      <c r="J38" s="15">
        <v>12</v>
      </c>
      <c r="K38" s="15">
        <v>12</v>
      </c>
      <c r="L38" s="15">
        <v>12</v>
      </c>
      <c r="M38" s="15">
        <v>12</v>
      </c>
      <c r="N38" s="15">
        <v>15</v>
      </c>
    </row>
    <row r="39" spans="1:14" ht="17.25" thickBot="1">
      <c r="A39" s="70"/>
      <c r="B39" s="73"/>
      <c r="C39" s="1" t="s">
        <v>23</v>
      </c>
      <c r="D39" s="4">
        <f>D38*2/3</f>
        <v>9.3333333333333339</v>
      </c>
      <c r="E39" s="4">
        <f t="shared" ref="E39:N39" si="21">E38*2/3</f>
        <v>8.6666666666666661</v>
      </c>
      <c r="F39" s="4">
        <f t="shared" si="21"/>
        <v>8.6666666666666661</v>
      </c>
      <c r="G39" s="4">
        <f t="shared" si="21"/>
        <v>8</v>
      </c>
      <c r="H39" s="4">
        <f t="shared" si="21"/>
        <v>8.6666666666666661</v>
      </c>
      <c r="I39" s="4">
        <f t="shared" si="21"/>
        <v>8</v>
      </c>
      <c r="J39" s="4">
        <f t="shared" si="21"/>
        <v>8</v>
      </c>
      <c r="K39" s="4">
        <f t="shared" si="21"/>
        <v>8</v>
      </c>
      <c r="L39" s="4">
        <f t="shared" si="21"/>
        <v>8</v>
      </c>
      <c r="M39" s="4">
        <f t="shared" si="21"/>
        <v>8</v>
      </c>
      <c r="N39" s="4">
        <f t="shared" si="21"/>
        <v>10</v>
      </c>
    </row>
    <row r="40" spans="1:14">
      <c r="A40" s="70"/>
      <c r="B40" s="73"/>
      <c r="C40" s="20" t="s">
        <v>39</v>
      </c>
      <c r="D40" s="15">
        <v>14</v>
      </c>
      <c r="E40" s="15">
        <v>13</v>
      </c>
      <c r="F40" s="16">
        <v>13</v>
      </c>
      <c r="G40" s="16">
        <v>12</v>
      </c>
      <c r="H40" s="16">
        <v>13</v>
      </c>
      <c r="I40" s="15">
        <v>12</v>
      </c>
      <c r="J40" s="15">
        <v>12</v>
      </c>
      <c r="K40" s="15">
        <v>12</v>
      </c>
      <c r="L40" s="15">
        <v>12</v>
      </c>
      <c r="M40" s="15">
        <v>12</v>
      </c>
      <c r="N40" s="15">
        <v>15</v>
      </c>
    </row>
    <row r="41" spans="1:14" ht="17.25" thickBot="1">
      <c r="A41" s="70"/>
      <c r="B41" s="74"/>
      <c r="C41" s="1" t="s">
        <v>23</v>
      </c>
      <c r="D41" s="4">
        <f>D40*2/3</f>
        <v>9.3333333333333339</v>
      </c>
      <c r="E41" s="4">
        <f t="shared" ref="E41:N41" si="22">E40*2/3</f>
        <v>8.6666666666666661</v>
      </c>
      <c r="F41" s="4">
        <f t="shared" si="22"/>
        <v>8.6666666666666661</v>
      </c>
      <c r="G41" s="4">
        <f t="shared" si="22"/>
        <v>8</v>
      </c>
      <c r="H41" s="4">
        <f t="shared" si="22"/>
        <v>8.6666666666666661</v>
      </c>
      <c r="I41" s="4">
        <f t="shared" si="22"/>
        <v>8</v>
      </c>
      <c r="J41" s="4">
        <f t="shared" si="22"/>
        <v>8</v>
      </c>
      <c r="K41" s="4">
        <f t="shared" si="22"/>
        <v>8</v>
      </c>
      <c r="L41" s="4">
        <f t="shared" si="22"/>
        <v>8</v>
      </c>
      <c r="M41" s="4">
        <f t="shared" si="22"/>
        <v>8</v>
      </c>
      <c r="N41" s="4">
        <f t="shared" si="22"/>
        <v>10</v>
      </c>
    </row>
    <row r="42" spans="1:14">
      <c r="A42" s="70"/>
      <c r="B42" s="72" t="s">
        <v>18</v>
      </c>
      <c r="C42" s="20" t="s">
        <v>30</v>
      </c>
      <c r="D42" s="17">
        <v>0.2857142857142857</v>
      </c>
      <c r="E42" s="17">
        <v>0.1111111111111111</v>
      </c>
      <c r="F42" s="18">
        <v>0.26315789473684209</v>
      </c>
      <c r="G42" s="18">
        <v>0.18181818181818182</v>
      </c>
      <c r="H42" s="18">
        <v>0.16666666666666666</v>
      </c>
      <c r="I42" s="17">
        <v>0.33333333333333331</v>
      </c>
      <c r="J42" s="17">
        <v>0.4</v>
      </c>
      <c r="K42" s="17">
        <v>0.2857142857142857</v>
      </c>
      <c r="L42" s="17">
        <v>0.42857142857142855</v>
      </c>
      <c r="M42" s="17">
        <v>0.2</v>
      </c>
      <c r="N42" s="17">
        <v>0.1111111111111111</v>
      </c>
    </row>
    <row r="43" spans="1:14" ht="17.25" thickBot="1">
      <c r="A43" s="70"/>
      <c r="B43" s="75"/>
      <c r="C43" s="1" t="s">
        <v>4</v>
      </c>
      <c r="D43" s="4">
        <f t="shared" ref="D43:N43" si="23">30*(1-D42)</f>
        <v>21.428571428571431</v>
      </c>
      <c r="E43" s="4">
        <f t="shared" si="23"/>
        <v>26.666666666666664</v>
      </c>
      <c r="F43" s="4">
        <f t="shared" si="23"/>
        <v>22.10526315789474</v>
      </c>
      <c r="G43" s="4">
        <f t="shared" si="23"/>
        <v>24.545454545454543</v>
      </c>
      <c r="H43" s="4">
        <f t="shared" si="23"/>
        <v>25</v>
      </c>
      <c r="I43" s="4">
        <f t="shared" si="23"/>
        <v>20.000000000000004</v>
      </c>
      <c r="J43" s="4">
        <f t="shared" si="23"/>
        <v>18</v>
      </c>
      <c r="K43" s="4">
        <f t="shared" si="23"/>
        <v>21.428571428571431</v>
      </c>
      <c r="L43" s="4">
        <f t="shared" si="23"/>
        <v>17.142857142857142</v>
      </c>
      <c r="M43" s="4">
        <f t="shared" si="23"/>
        <v>24</v>
      </c>
      <c r="N43" s="4">
        <f t="shared" si="23"/>
        <v>26.666666666666664</v>
      </c>
    </row>
    <row r="44" spans="1:14">
      <c r="A44" s="70"/>
      <c r="B44" s="72" t="s">
        <v>19</v>
      </c>
      <c r="C44" s="20" t="s">
        <v>31</v>
      </c>
      <c r="D44" s="17">
        <v>0.14285714285714285</v>
      </c>
      <c r="E44" s="17" t="s">
        <v>43</v>
      </c>
      <c r="F44" s="18">
        <v>0.25</v>
      </c>
      <c r="G44" s="18">
        <v>0.25</v>
      </c>
      <c r="H44" s="18" t="s">
        <v>54</v>
      </c>
      <c r="I44" s="17">
        <v>0.4375</v>
      </c>
      <c r="J44" s="17">
        <v>0.16666666666666666</v>
      </c>
      <c r="K44" s="17">
        <v>0.16666666666666666</v>
      </c>
      <c r="L44" s="17">
        <v>0.4</v>
      </c>
      <c r="M44" s="17">
        <v>0.25</v>
      </c>
      <c r="N44" s="17">
        <v>0.1111111111111111</v>
      </c>
    </row>
    <row r="45" spans="1:14" ht="17.25" thickBot="1">
      <c r="A45" s="70"/>
      <c r="B45" s="73"/>
      <c r="C45" s="1" t="s">
        <v>25</v>
      </c>
      <c r="D45" s="4">
        <f t="shared" ref="D45:G45" si="24">15*(1-D44)</f>
        <v>12.857142857142858</v>
      </c>
      <c r="E45" s="4">
        <v>15</v>
      </c>
      <c r="F45" s="4">
        <f t="shared" si="24"/>
        <v>11.25</v>
      </c>
      <c r="G45" s="4">
        <f t="shared" si="24"/>
        <v>11.25</v>
      </c>
      <c r="H45" s="4">
        <v>15</v>
      </c>
      <c r="I45" s="4">
        <f t="shared" ref="I45:N45" si="25">15*(1-I44)</f>
        <v>8.4375</v>
      </c>
      <c r="J45" s="4">
        <f t="shared" si="25"/>
        <v>12.5</v>
      </c>
      <c r="K45" s="4">
        <f t="shared" si="25"/>
        <v>12.5</v>
      </c>
      <c r="L45" s="4">
        <f t="shared" si="25"/>
        <v>9</v>
      </c>
      <c r="M45" s="4">
        <f t="shared" si="25"/>
        <v>11.25</v>
      </c>
      <c r="N45" s="4">
        <f t="shared" si="25"/>
        <v>13.333333333333332</v>
      </c>
    </row>
    <row r="46" spans="1:14">
      <c r="A46" s="70"/>
      <c r="B46" s="73"/>
      <c r="C46" s="20" t="s">
        <v>32</v>
      </c>
      <c r="D46" s="17" t="s">
        <v>46</v>
      </c>
      <c r="E46" s="17">
        <v>0.125</v>
      </c>
      <c r="F46" s="18">
        <v>0.15</v>
      </c>
      <c r="G46" s="18">
        <v>0.18181818181818182</v>
      </c>
      <c r="H46" s="18">
        <v>8.3333333333333329E-2</v>
      </c>
      <c r="I46" s="17">
        <v>8.3333333333333329E-2</v>
      </c>
      <c r="J46" s="17">
        <v>0.4</v>
      </c>
      <c r="K46" s="17" t="s">
        <v>43</v>
      </c>
      <c r="L46" s="17">
        <v>0.5714285714285714</v>
      </c>
      <c r="M46" s="17">
        <v>0.2</v>
      </c>
      <c r="N46" s="17">
        <v>0.1111111111111111</v>
      </c>
    </row>
    <row r="47" spans="1:14" ht="17.25" thickBot="1">
      <c r="A47" s="70"/>
      <c r="B47" s="74"/>
      <c r="C47" s="1" t="s">
        <v>25</v>
      </c>
      <c r="D47" s="4">
        <v>15</v>
      </c>
      <c r="E47" s="4">
        <f t="shared" ref="E47:I47" si="26">15*(1-E46)</f>
        <v>13.125</v>
      </c>
      <c r="F47" s="4">
        <f t="shared" si="26"/>
        <v>12.75</v>
      </c>
      <c r="G47" s="4">
        <f t="shared" si="26"/>
        <v>12.272727272727272</v>
      </c>
      <c r="H47" s="4">
        <f t="shared" si="26"/>
        <v>13.75</v>
      </c>
      <c r="I47" s="4">
        <f t="shared" si="26"/>
        <v>13.75</v>
      </c>
      <c r="J47" s="4">
        <v>15</v>
      </c>
      <c r="K47" s="4">
        <v>15</v>
      </c>
      <c r="L47" s="4">
        <f t="shared" ref="L47:N47" si="27">15*(1-L46)</f>
        <v>6.4285714285714288</v>
      </c>
      <c r="M47" s="4">
        <f t="shared" si="27"/>
        <v>12</v>
      </c>
      <c r="N47" s="4">
        <f t="shared" si="27"/>
        <v>13.333333333333332</v>
      </c>
    </row>
    <row r="48" spans="1:14" ht="17.25" thickBot="1">
      <c r="A48" s="71"/>
      <c r="B48" s="2" t="s">
        <v>29</v>
      </c>
      <c r="C48" s="6" t="s">
        <v>28</v>
      </c>
      <c r="D48" s="5">
        <f>SUM(D39,D41,D43,D45,D47)</f>
        <v>67.952380952380963</v>
      </c>
      <c r="E48" s="5">
        <f t="shared" ref="E48:N48" si="28">SUM(E39,E41,E43,E45,E47)</f>
        <v>72.125</v>
      </c>
      <c r="F48" s="5">
        <f t="shared" si="28"/>
        <v>63.438596491228068</v>
      </c>
      <c r="G48" s="5">
        <f t="shared" si="28"/>
        <v>64.068181818181813</v>
      </c>
      <c r="H48" s="5">
        <f t="shared" si="28"/>
        <v>71.083333333333329</v>
      </c>
      <c r="I48" s="5">
        <f t="shared" si="28"/>
        <v>58.1875</v>
      </c>
      <c r="J48" s="5">
        <f t="shared" si="28"/>
        <v>61.5</v>
      </c>
      <c r="K48" s="5">
        <f t="shared" si="28"/>
        <v>64.928571428571431</v>
      </c>
      <c r="L48" s="5">
        <f t="shared" si="28"/>
        <v>48.571428571428569</v>
      </c>
      <c r="M48" s="5">
        <f t="shared" si="28"/>
        <v>63.25</v>
      </c>
      <c r="N48" s="5">
        <f t="shared" si="28"/>
        <v>73.333333333333329</v>
      </c>
    </row>
    <row r="49" spans="1:14">
      <c r="A49" s="69" t="s">
        <v>37</v>
      </c>
      <c r="B49" s="72" t="s">
        <v>17</v>
      </c>
      <c r="C49" s="20" t="s">
        <v>38</v>
      </c>
      <c r="D49" s="15">
        <v>14</v>
      </c>
      <c r="E49" s="15">
        <v>15</v>
      </c>
      <c r="F49" s="16">
        <v>15</v>
      </c>
      <c r="G49" s="16">
        <v>11</v>
      </c>
      <c r="H49" s="16">
        <v>15</v>
      </c>
      <c r="I49" s="15">
        <v>15</v>
      </c>
      <c r="J49" s="15">
        <v>11</v>
      </c>
      <c r="K49" s="15">
        <v>12</v>
      </c>
      <c r="L49" s="15">
        <v>13</v>
      </c>
      <c r="M49" s="15">
        <v>15</v>
      </c>
      <c r="N49" s="15">
        <v>15</v>
      </c>
    </row>
    <row r="50" spans="1:14" ht="17.25" thickBot="1">
      <c r="A50" s="70"/>
      <c r="B50" s="73"/>
      <c r="C50" s="1" t="s">
        <v>23</v>
      </c>
      <c r="D50" s="4">
        <f>D49*2/3</f>
        <v>9.3333333333333339</v>
      </c>
      <c r="E50" s="4">
        <f t="shared" ref="E50:N50" si="29">E49*2/3</f>
        <v>10</v>
      </c>
      <c r="F50" s="4">
        <f t="shared" si="29"/>
        <v>10</v>
      </c>
      <c r="G50" s="4">
        <f t="shared" si="29"/>
        <v>7.333333333333333</v>
      </c>
      <c r="H50" s="4">
        <f t="shared" si="29"/>
        <v>10</v>
      </c>
      <c r="I50" s="4">
        <f t="shared" si="29"/>
        <v>10</v>
      </c>
      <c r="J50" s="4">
        <f t="shared" si="29"/>
        <v>7.333333333333333</v>
      </c>
      <c r="K50" s="4">
        <f t="shared" si="29"/>
        <v>8</v>
      </c>
      <c r="L50" s="4">
        <f t="shared" si="29"/>
        <v>8.6666666666666661</v>
      </c>
      <c r="M50" s="4">
        <f t="shared" si="29"/>
        <v>10</v>
      </c>
      <c r="N50" s="4">
        <f t="shared" si="29"/>
        <v>10</v>
      </c>
    </row>
    <row r="51" spans="1:14">
      <c r="A51" s="70"/>
      <c r="B51" s="73"/>
      <c r="C51" s="20" t="s">
        <v>39</v>
      </c>
      <c r="D51" s="15">
        <v>13</v>
      </c>
      <c r="E51" s="15">
        <v>13</v>
      </c>
      <c r="F51" s="16">
        <v>15</v>
      </c>
      <c r="G51" s="16">
        <v>15</v>
      </c>
      <c r="H51" s="16">
        <v>14</v>
      </c>
      <c r="I51" s="15">
        <v>12</v>
      </c>
      <c r="J51" s="15">
        <v>6</v>
      </c>
      <c r="K51" s="15">
        <v>9</v>
      </c>
      <c r="L51" s="15">
        <v>10</v>
      </c>
      <c r="M51" s="15">
        <v>14</v>
      </c>
      <c r="N51" s="15">
        <v>13</v>
      </c>
    </row>
    <row r="52" spans="1:14" ht="17.25" thickBot="1">
      <c r="A52" s="70"/>
      <c r="B52" s="74"/>
      <c r="C52" s="1" t="s">
        <v>23</v>
      </c>
      <c r="D52" s="4">
        <f>D51*2/3</f>
        <v>8.6666666666666661</v>
      </c>
      <c r="E52" s="4">
        <f t="shared" ref="E52:N52" si="30">E51*2/3</f>
        <v>8.6666666666666661</v>
      </c>
      <c r="F52" s="4">
        <f t="shared" si="30"/>
        <v>10</v>
      </c>
      <c r="G52" s="4">
        <f t="shared" si="30"/>
        <v>10</v>
      </c>
      <c r="H52" s="4">
        <f t="shared" si="30"/>
        <v>9.3333333333333339</v>
      </c>
      <c r="I52" s="4">
        <f t="shared" si="30"/>
        <v>8</v>
      </c>
      <c r="J52" s="4">
        <f t="shared" si="30"/>
        <v>4</v>
      </c>
      <c r="K52" s="4">
        <f t="shared" si="30"/>
        <v>6</v>
      </c>
      <c r="L52" s="4">
        <f t="shared" si="30"/>
        <v>6.666666666666667</v>
      </c>
      <c r="M52" s="4">
        <f t="shared" si="30"/>
        <v>9.3333333333333339</v>
      </c>
      <c r="N52" s="4">
        <f t="shared" si="30"/>
        <v>8.6666666666666661</v>
      </c>
    </row>
    <row r="53" spans="1:14">
      <c r="A53" s="70"/>
      <c r="B53" s="72" t="s">
        <v>18</v>
      </c>
      <c r="C53" s="20" t="s">
        <v>30</v>
      </c>
      <c r="D53" s="17">
        <v>0.14285714285714285</v>
      </c>
      <c r="E53" s="17">
        <v>0.125</v>
      </c>
      <c r="F53" s="18">
        <v>0.31578947368421051</v>
      </c>
      <c r="G53" s="18">
        <v>0.25</v>
      </c>
      <c r="H53" s="18">
        <v>0.30769230769230771</v>
      </c>
      <c r="I53" s="17">
        <v>0.375</v>
      </c>
      <c r="J53" s="17">
        <v>0.33333333333333331</v>
      </c>
      <c r="K53" s="17">
        <v>0.2857142857142857</v>
      </c>
      <c r="L53" s="17">
        <v>0.25</v>
      </c>
      <c r="M53" s="17">
        <v>0.41666666666666669</v>
      </c>
      <c r="N53" s="17" t="s">
        <v>43</v>
      </c>
    </row>
    <row r="54" spans="1:14" ht="17.25" thickBot="1">
      <c r="A54" s="70"/>
      <c r="B54" s="75"/>
      <c r="C54" s="1" t="s">
        <v>4</v>
      </c>
      <c r="D54" s="4">
        <v>30</v>
      </c>
      <c r="E54" s="4">
        <f t="shared" ref="E54:M54" si="31">30*(1-E53)</f>
        <v>26.25</v>
      </c>
      <c r="F54" s="4">
        <f t="shared" si="31"/>
        <v>20.526315789473685</v>
      </c>
      <c r="G54" s="4">
        <f t="shared" si="31"/>
        <v>22.5</v>
      </c>
      <c r="H54" s="4">
        <f t="shared" si="31"/>
        <v>20.76923076923077</v>
      </c>
      <c r="I54" s="4">
        <f t="shared" si="31"/>
        <v>18.75</v>
      </c>
      <c r="J54" s="4">
        <f t="shared" si="31"/>
        <v>20.000000000000004</v>
      </c>
      <c r="K54" s="4">
        <f t="shared" si="31"/>
        <v>21.428571428571431</v>
      </c>
      <c r="L54" s="4">
        <f t="shared" si="31"/>
        <v>22.5</v>
      </c>
      <c r="M54" s="4">
        <f t="shared" si="31"/>
        <v>17.499999999999996</v>
      </c>
      <c r="N54" s="4">
        <v>30</v>
      </c>
    </row>
    <row r="55" spans="1:14">
      <c r="A55" s="70"/>
      <c r="B55" s="72" t="s">
        <v>19</v>
      </c>
      <c r="C55" s="20" t="s">
        <v>31</v>
      </c>
      <c r="D55" s="17"/>
      <c r="E55" s="17"/>
      <c r="F55" s="18"/>
      <c r="G55" s="18"/>
      <c r="H55" s="18"/>
      <c r="I55" s="17"/>
      <c r="J55" s="17"/>
      <c r="K55" s="17"/>
      <c r="L55" s="17"/>
      <c r="M55" s="17"/>
      <c r="N55" s="17"/>
    </row>
    <row r="56" spans="1:14" ht="17.25" thickBot="1">
      <c r="A56" s="70"/>
      <c r="B56" s="73"/>
      <c r="C56" s="1" t="s">
        <v>25</v>
      </c>
      <c r="D56" s="4">
        <f>15*(1-D55)</f>
        <v>15</v>
      </c>
      <c r="E56" s="4">
        <f t="shared" ref="E56:I56" si="32">15*(1-E55)</f>
        <v>15</v>
      </c>
      <c r="F56" s="4">
        <f t="shared" si="32"/>
        <v>15</v>
      </c>
      <c r="G56" s="4">
        <f t="shared" si="32"/>
        <v>15</v>
      </c>
      <c r="H56" s="4">
        <f t="shared" si="32"/>
        <v>15</v>
      </c>
      <c r="I56" s="4">
        <f t="shared" si="32"/>
        <v>15</v>
      </c>
      <c r="J56" s="4">
        <v>15</v>
      </c>
      <c r="K56" s="4">
        <f t="shared" ref="K56:N56" si="33">15*(1-K55)</f>
        <v>15</v>
      </c>
      <c r="L56" s="4">
        <f t="shared" si="33"/>
        <v>15</v>
      </c>
      <c r="M56" s="4">
        <f t="shared" si="33"/>
        <v>15</v>
      </c>
      <c r="N56" s="4">
        <f t="shared" si="33"/>
        <v>15</v>
      </c>
    </row>
    <row r="57" spans="1:14">
      <c r="A57" s="70"/>
      <c r="B57" s="73"/>
      <c r="C57" s="20" t="s">
        <v>32</v>
      </c>
      <c r="D57" s="17" t="s">
        <v>43</v>
      </c>
      <c r="E57" s="17" t="s">
        <v>47</v>
      </c>
      <c r="F57" s="18" t="s">
        <v>68</v>
      </c>
      <c r="G57" s="18">
        <v>9.0909090909090912E-2</v>
      </c>
      <c r="H57" s="18" t="s">
        <v>54</v>
      </c>
      <c r="I57" s="17">
        <v>7.1428571428571425E-2</v>
      </c>
      <c r="J57" s="17">
        <v>0.4</v>
      </c>
      <c r="K57" s="17">
        <v>0.14285714285714285</v>
      </c>
      <c r="L57" s="17">
        <v>0.25</v>
      </c>
      <c r="M57" s="17">
        <v>0.36363636363636365</v>
      </c>
      <c r="N57" s="17">
        <v>0.14285714285714285</v>
      </c>
    </row>
    <row r="58" spans="1:14" ht="17.25" thickBot="1">
      <c r="A58" s="70"/>
      <c r="B58" s="74"/>
      <c r="C58" s="1" t="s">
        <v>25</v>
      </c>
      <c r="D58" s="4">
        <v>15</v>
      </c>
      <c r="E58" s="4">
        <v>15</v>
      </c>
      <c r="F58" s="4">
        <v>15</v>
      </c>
      <c r="G58" s="4">
        <f t="shared" ref="G58" si="34">15*(1-G57)</f>
        <v>13.636363636363637</v>
      </c>
      <c r="H58" s="4">
        <v>15</v>
      </c>
      <c r="I58" s="4">
        <f t="shared" ref="I58:N58" si="35">15*(1-I57)</f>
        <v>13.928571428571429</v>
      </c>
      <c r="J58" s="4">
        <f t="shared" si="35"/>
        <v>9</v>
      </c>
      <c r="K58" s="4">
        <f t="shared" si="35"/>
        <v>12.857142857142858</v>
      </c>
      <c r="L58" s="4">
        <f t="shared" si="35"/>
        <v>11.25</v>
      </c>
      <c r="M58" s="4">
        <f t="shared" si="35"/>
        <v>9.545454545454545</v>
      </c>
      <c r="N58" s="4">
        <f t="shared" si="35"/>
        <v>12.857142857142858</v>
      </c>
    </row>
    <row r="59" spans="1:14" ht="17.25" thickBot="1">
      <c r="A59" s="71"/>
      <c r="B59" s="2" t="s">
        <v>29</v>
      </c>
      <c r="C59" s="6" t="s">
        <v>28</v>
      </c>
      <c r="D59" s="5">
        <f>SUM(D50,D52,D54,D56,D58)</f>
        <v>78</v>
      </c>
      <c r="E59" s="5">
        <f t="shared" ref="E59:N59" si="36">SUM(E50,E52,E54,E56,E58)</f>
        <v>74.916666666666657</v>
      </c>
      <c r="F59" s="5">
        <f t="shared" si="36"/>
        <v>70.526315789473685</v>
      </c>
      <c r="G59" s="5">
        <f t="shared" si="36"/>
        <v>68.469696969696969</v>
      </c>
      <c r="H59" s="5">
        <f t="shared" si="36"/>
        <v>70.102564102564102</v>
      </c>
      <c r="I59" s="5">
        <f t="shared" si="36"/>
        <v>65.678571428571431</v>
      </c>
      <c r="J59" s="5">
        <f t="shared" si="36"/>
        <v>55.333333333333336</v>
      </c>
      <c r="K59" s="5">
        <f t="shared" si="36"/>
        <v>63.285714285714292</v>
      </c>
      <c r="L59" s="5">
        <f t="shared" si="36"/>
        <v>64.083333333333329</v>
      </c>
      <c r="M59" s="5">
        <f t="shared" si="36"/>
        <v>61.378787878787875</v>
      </c>
      <c r="N59" s="5">
        <f t="shared" si="36"/>
        <v>76.523809523809518</v>
      </c>
    </row>
    <row r="60" spans="1:14" ht="17.25" thickBot="1">
      <c r="A60" s="69" t="s">
        <v>1</v>
      </c>
      <c r="B60" s="3" t="s">
        <v>2</v>
      </c>
      <c r="C60" s="7" t="s">
        <v>27</v>
      </c>
      <c r="D60" s="14">
        <f>D15+D26+D37+D48+D59</f>
        <v>355.83333333333337</v>
      </c>
      <c r="E60" s="14">
        <f t="shared" ref="E60:N60" si="37">E15+E26+E37+E48+E59</f>
        <v>324.45238095238096</v>
      </c>
      <c r="F60" s="14">
        <f t="shared" si="37"/>
        <v>320.55675954592363</v>
      </c>
      <c r="G60" s="14">
        <f t="shared" si="37"/>
        <v>338.62121212121212</v>
      </c>
      <c r="H60" s="14">
        <f t="shared" si="37"/>
        <v>312.75732600732596</v>
      </c>
      <c r="I60" s="14">
        <f t="shared" si="37"/>
        <v>282.44327731092437</v>
      </c>
      <c r="J60" s="14">
        <f t="shared" si="37"/>
        <v>276.83333333333331</v>
      </c>
      <c r="K60" s="14">
        <f t="shared" si="37"/>
        <v>252.14285714285711</v>
      </c>
      <c r="L60" s="14">
        <f t="shared" si="37"/>
        <v>253.44047619047615</v>
      </c>
      <c r="M60" s="14">
        <f t="shared" si="37"/>
        <v>315.27164502164499</v>
      </c>
      <c r="N60" s="14">
        <f t="shared" si="37"/>
        <v>380.71428571428567</v>
      </c>
    </row>
    <row r="61" spans="1:14" ht="19.5" thickBot="1">
      <c r="A61" s="76"/>
      <c r="B61" s="3" t="s">
        <v>3</v>
      </c>
      <c r="C61" s="9" t="s">
        <v>3</v>
      </c>
      <c r="D61" s="11">
        <v>2</v>
      </c>
      <c r="E61" s="11">
        <v>4</v>
      </c>
      <c r="F61" s="12">
        <v>5</v>
      </c>
      <c r="G61" s="12">
        <v>3</v>
      </c>
      <c r="H61" s="12">
        <v>7</v>
      </c>
      <c r="I61" s="11">
        <v>8</v>
      </c>
      <c r="J61" s="11">
        <v>9</v>
      </c>
      <c r="K61" s="11">
        <v>11</v>
      </c>
      <c r="L61" s="11">
        <v>10</v>
      </c>
      <c r="M61" s="11">
        <v>6</v>
      </c>
      <c r="N61" s="11">
        <v>1</v>
      </c>
    </row>
  </sheetData>
  <mergeCells count="36">
    <mergeCell ref="A27:A37"/>
    <mergeCell ref="B27:B30"/>
    <mergeCell ref="B31:B32"/>
    <mergeCell ref="B33:B36"/>
    <mergeCell ref="A60:A61"/>
    <mergeCell ref="A38:A48"/>
    <mergeCell ref="B38:B41"/>
    <mergeCell ref="B42:B43"/>
    <mergeCell ref="B44:B47"/>
    <mergeCell ref="A49:A59"/>
    <mergeCell ref="B49:B52"/>
    <mergeCell ref="B53:B54"/>
    <mergeCell ref="B55:B58"/>
    <mergeCell ref="L3:L4"/>
    <mergeCell ref="M3:M4"/>
    <mergeCell ref="N3:N4"/>
    <mergeCell ref="A16:A26"/>
    <mergeCell ref="B16:B19"/>
    <mergeCell ref="B20:B21"/>
    <mergeCell ref="B22:B25"/>
    <mergeCell ref="A5:A15"/>
    <mergeCell ref="B5:B8"/>
    <mergeCell ref="B9:B10"/>
    <mergeCell ref="B11:B14"/>
    <mergeCell ref="A1:N1"/>
    <mergeCell ref="A2:N2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K3:K4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61"/>
  <sheetViews>
    <sheetView tabSelected="1" topLeftCell="A40" workbookViewId="0">
      <selection activeCell="D61" sqref="D61:N61"/>
    </sheetView>
  </sheetViews>
  <sheetFormatPr defaultRowHeight="16.5"/>
  <sheetData>
    <row r="1" spans="1:14" ht="19.5">
      <c r="A1" s="58" t="s">
        <v>16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7.25" thickBot="1">
      <c r="A2" s="59" t="s">
        <v>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>
      <c r="A3" s="60" t="s">
        <v>0</v>
      </c>
      <c r="B3" s="62" t="s">
        <v>22</v>
      </c>
      <c r="C3" s="19" t="s">
        <v>20</v>
      </c>
      <c r="D3" s="66" t="s">
        <v>5</v>
      </c>
      <c r="E3" s="66" t="s">
        <v>6</v>
      </c>
      <c r="F3" s="67" t="s">
        <v>7</v>
      </c>
      <c r="G3" s="67" t="s">
        <v>8</v>
      </c>
      <c r="H3" s="67" t="s">
        <v>9</v>
      </c>
      <c r="I3" s="66" t="s">
        <v>10</v>
      </c>
      <c r="J3" s="66" t="s">
        <v>11</v>
      </c>
      <c r="K3" s="66" t="s">
        <v>12</v>
      </c>
      <c r="L3" s="66" t="s">
        <v>13</v>
      </c>
      <c r="M3" s="66" t="s">
        <v>14</v>
      </c>
      <c r="N3" s="66" t="s">
        <v>15</v>
      </c>
    </row>
    <row r="4" spans="1:14" ht="17.25" thickBot="1">
      <c r="A4" s="61"/>
      <c r="B4" s="63"/>
      <c r="C4" s="13" t="s">
        <v>21</v>
      </c>
      <c r="D4" s="65"/>
      <c r="E4" s="65"/>
      <c r="F4" s="68"/>
      <c r="G4" s="68"/>
      <c r="H4" s="68"/>
      <c r="I4" s="65"/>
      <c r="J4" s="65"/>
      <c r="K4" s="65"/>
      <c r="L4" s="65"/>
      <c r="M4" s="65"/>
      <c r="N4" s="65"/>
    </row>
    <row r="5" spans="1:14">
      <c r="A5" s="69" t="s">
        <v>33</v>
      </c>
      <c r="B5" s="72" t="s">
        <v>17</v>
      </c>
      <c r="C5" s="20" t="s">
        <v>38</v>
      </c>
      <c r="D5" s="15">
        <v>15</v>
      </c>
      <c r="E5" s="15">
        <v>15</v>
      </c>
      <c r="F5" s="16">
        <v>14</v>
      </c>
      <c r="G5" s="16">
        <v>8</v>
      </c>
      <c r="H5" s="16">
        <v>10</v>
      </c>
      <c r="I5" s="15">
        <v>10</v>
      </c>
      <c r="J5" s="15">
        <v>11</v>
      </c>
      <c r="K5" s="15">
        <v>11</v>
      </c>
      <c r="L5" s="15">
        <v>13</v>
      </c>
      <c r="M5" s="15">
        <v>10</v>
      </c>
      <c r="N5" s="15">
        <v>12</v>
      </c>
    </row>
    <row r="6" spans="1:14" ht="17.25" thickBot="1">
      <c r="A6" s="70"/>
      <c r="B6" s="73"/>
      <c r="C6" s="1" t="s">
        <v>23</v>
      </c>
      <c r="D6" s="4">
        <f>D5*2/3</f>
        <v>10</v>
      </c>
      <c r="E6" s="4">
        <f t="shared" ref="E6:N6" si="0">E5*2/3</f>
        <v>10</v>
      </c>
      <c r="F6" s="4">
        <f t="shared" si="0"/>
        <v>9.3333333333333339</v>
      </c>
      <c r="G6" s="4">
        <f t="shared" si="0"/>
        <v>5.333333333333333</v>
      </c>
      <c r="H6" s="4">
        <f t="shared" si="0"/>
        <v>6.666666666666667</v>
      </c>
      <c r="I6" s="4">
        <f t="shared" si="0"/>
        <v>6.666666666666667</v>
      </c>
      <c r="J6" s="4">
        <f t="shared" si="0"/>
        <v>7.333333333333333</v>
      </c>
      <c r="K6" s="4">
        <f t="shared" si="0"/>
        <v>7.333333333333333</v>
      </c>
      <c r="L6" s="4">
        <f t="shared" si="0"/>
        <v>8.6666666666666661</v>
      </c>
      <c r="M6" s="4">
        <f t="shared" si="0"/>
        <v>6.666666666666667</v>
      </c>
      <c r="N6" s="4">
        <f t="shared" si="0"/>
        <v>8</v>
      </c>
    </row>
    <row r="7" spans="1:14">
      <c r="A7" s="70"/>
      <c r="B7" s="73"/>
      <c r="C7" s="20" t="s">
        <v>39</v>
      </c>
      <c r="D7" s="15">
        <v>14</v>
      </c>
      <c r="E7" s="15">
        <v>14</v>
      </c>
      <c r="F7" s="16">
        <v>15</v>
      </c>
      <c r="G7" s="16">
        <v>15</v>
      </c>
      <c r="H7" s="16">
        <v>13</v>
      </c>
      <c r="I7" s="15">
        <v>15</v>
      </c>
      <c r="J7" s="15">
        <v>11</v>
      </c>
      <c r="K7" s="15">
        <v>13</v>
      </c>
      <c r="L7" s="15">
        <v>14</v>
      </c>
      <c r="M7" s="15">
        <v>12</v>
      </c>
      <c r="N7" s="15">
        <v>13</v>
      </c>
    </row>
    <row r="8" spans="1:14" ht="17.25" thickBot="1">
      <c r="A8" s="70"/>
      <c r="B8" s="74"/>
      <c r="C8" s="1" t="s">
        <v>23</v>
      </c>
      <c r="D8" s="4">
        <f>D7*2/3</f>
        <v>9.3333333333333339</v>
      </c>
      <c r="E8" s="4">
        <f t="shared" ref="E8:N8" si="1">E7*2/3</f>
        <v>9.3333333333333339</v>
      </c>
      <c r="F8" s="4">
        <f t="shared" si="1"/>
        <v>10</v>
      </c>
      <c r="G8" s="4">
        <f t="shared" si="1"/>
        <v>10</v>
      </c>
      <c r="H8" s="4">
        <f t="shared" si="1"/>
        <v>8.6666666666666661</v>
      </c>
      <c r="I8" s="4">
        <f t="shared" si="1"/>
        <v>10</v>
      </c>
      <c r="J8" s="4">
        <f t="shared" si="1"/>
        <v>7.333333333333333</v>
      </c>
      <c r="K8" s="4">
        <f t="shared" si="1"/>
        <v>8.6666666666666661</v>
      </c>
      <c r="L8" s="4">
        <f t="shared" si="1"/>
        <v>9.3333333333333339</v>
      </c>
      <c r="M8" s="4">
        <f t="shared" si="1"/>
        <v>8</v>
      </c>
      <c r="N8" s="4">
        <f t="shared" si="1"/>
        <v>8.6666666666666661</v>
      </c>
    </row>
    <row r="9" spans="1:14">
      <c r="A9" s="70"/>
      <c r="B9" s="72" t="s">
        <v>18</v>
      </c>
      <c r="C9" s="20" t="s">
        <v>30</v>
      </c>
      <c r="D9" s="17">
        <v>0.2</v>
      </c>
      <c r="E9" s="17">
        <v>0.33333333333333331</v>
      </c>
      <c r="F9" s="18">
        <v>0.15789473684210525</v>
      </c>
      <c r="G9" s="18">
        <v>9.0909090909090912E-2</v>
      </c>
      <c r="H9" s="18">
        <v>0.22222222222222221</v>
      </c>
      <c r="I9" s="17">
        <v>0.53846153846153844</v>
      </c>
      <c r="J9" s="17">
        <v>0.5</v>
      </c>
      <c r="K9" s="17">
        <v>0.2857142857142857</v>
      </c>
      <c r="L9" s="17">
        <v>0.5</v>
      </c>
      <c r="M9" s="17">
        <v>0.25</v>
      </c>
      <c r="N9" s="17" t="s">
        <v>43</v>
      </c>
    </row>
    <row r="10" spans="1:14" ht="17.25" thickBot="1">
      <c r="A10" s="70"/>
      <c r="B10" s="75"/>
      <c r="C10" s="1" t="s">
        <v>4</v>
      </c>
      <c r="D10" s="4">
        <f t="shared" ref="D10:M10" si="2">30*(1-D9)</f>
        <v>24</v>
      </c>
      <c r="E10" s="4">
        <f t="shared" si="2"/>
        <v>20.000000000000004</v>
      </c>
      <c r="F10" s="4">
        <f t="shared" si="2"/>
        <v>25.263157894736842</v>
      </c>
      <c r="G10" s="4">
        <f t="shared" si="2"/>
        <v>27.272727272727273</v>
      </c>
      <c r="H10" s="4">
        <f t="shared" si="2"/>
        <v>23.333333333333332</v>
      </c>
      <c r="I10" s="4">
        <f t="shared" si="2"/>
        <v>13.846153846153847</v>
      </c>
      <c r="J10" s="4">
        <f t="shared" si="2"/>
        <v>15</v>
      </c>
      <c r="K10" s="4">
        <f t="shared" si="2"/>
        <v>21.428571428571431</v>
      </c>
      <c r="L10" s="4">
        <f t="shared" si="2"/>
        <v>15</v>
      </c>
      <c r="M10" s="4">
        <f t="shared" si="2"/>
        <v>22.5</v>
      </c>
      <c r="N10" s="4">
        <v>30</v>
      </c>
    </row>
    <row r="11" spans="1:14">
      <c r="A11" s="70"/>
      <c r="B11" s="72" t="s">
        <v>19</v>
      </c>
      <c r="C11" s="20" t="s">
        <v>31</v>
      </c>
      <c r="D11" s="17" t="s">
        <v>44</v>
      </c>
      <c r="E11" s="21">
        <v>0.16666666666666666</v>
      </c>
      <c r="F11" s="18">
        <v>0.33333333333333331</v>
      </c>
      <c r="G11" s="18">
        <v>0.2</v>
      </c>
      <c r="H11" s="18">
        <v>0.125</v>
      </c>
      <c r="I11" s="17">
        <v>0.3</v>
      </c>
      <c r="J11" s="17">
        <v>0.6</v>
      </c>
      <c r="K11" s="17">
        <v>0.42857142857142855</v>
      </c>
      <c r="L11" s="17" t="s">
        <v>46</v>
      </c>
      <c r="M11" s="17">
        <v>0.3</v>
      </c>
      <c r="N11" s="17">
        <v>0.33333333333333331</v>
      </c>
    </row>
    <row r="12" spans="1:14" ht="17.25" thickBot="1">
      <c r="A12" s="70"/>
      <c r="B12" s="73"/>
      <c r="C12" s="1" t="s">
        <v>25</v>
      </c>
      <c r="D12" s="4">
        <v>15</v>
      </c>
      <c r="E12" s="4">
        <f t="shared" ref="E12:N12" si="3">15*(1-E11)</f>
        <v>12.5</v>
      </c>
      <c r="F12" s="4">
        <f t="shared" si="3"/>
        <v>10.000000000000002</v>
      </c>
      <c r="G12" s="4">
        <f t="shared" si="3"/>
        <v>12</v>
      </c>
      <c r="H12" s="4">
        <v>15</v>
      </c>
      <c r="I12" s="4">
        <f t="shared" si="3"/>
        <v>10.5</v>
      </c>
      <c r="J12" s="4">
        <v>15</v>
      </c>
      <c r="K12" s="4">
        <f t="shared" si="3"/>
        <v>8.5714285714285712</v>
      </c>
      <c r="L12" s="4">
        <v>15</v>
      </c>
      <c r="M12" s="4">
        <f t="shared" si="3"/>
        <v>10.5</v>
      </c>
      <c r="N12" s="4">
        <f t="shared" si="3"/>
        <v>10.000000000000002</v>
      </c>
    </row>
    <row r="13" spans="1:14">
      <c r="A13" s="70"/>
      <c r="B13" s="73"/>
      <c r="C13" s="20" t="s">
        <v>32</v>
      </c>
      <c r="D13" s="17" t="s">
        <v>44</v>
      </c>
      <c r="E13" s="17">
        <v>0.5</v>
      </c>
      <c r="F13" s="18">
        <v>5.8823529411764705E-2</v>
      </c>
      <c r="G13" s="18">
        <v>0.27272727272727271</v>
      </c>
      <c r="H13" s="18">
        <v>0.14285714285714285</v>
      </c>
      <c r="I13" s="17">
        <v>0.25</v>
      </c>
      <c r="J13" s="17" t="s">
        <v>46</v>
      </c>
      <c r="K13" s="17">
        <v>0.33333333333333331</v>
      </c>
      <c r="L13" s="17" t="s">
        <v>46</v>
      </c>
      <c r="M13" s="17">
        <v>8.3333333333333329E-2</v>
      </c>
      <c r="N13" s="17">
        <v>0.2</v>
      </c>
    </row>
    <row r="14" spans="1:14" ht="17.25" thickBot="1">
      <c r="A14" s="70"/>
      <c r="B14" s="74"/>
      <c r="C14" s="1" t="s">
        <v>25</v>
      </c>
      <c r="D14" s="4">
        <v>15</v>
      </c>
      <c r="E14" s="4">
        <f t="shared" ref="E14:H14" si="4">15*(1-E13)</f>
        <v>7.5</v>
      </c>
      <c r="F14" s="4">
        <f t="shared" si="4"/>
        <v>14.117647058823529</v>
      </c>
      <c r="G14" s="4">
        <f t="shared" si="4"/>
        <v>10.90909090909091</v>
      </c>
      <c r="H14" s="4">
        <f t="shared" si="4"/>
        <v>12.857142857142858</v>
      </c>
      <c r="I14" s="4">
        <v>15</v>
      </c>
      <c r="J14" s="4">
        <v>15</v>
      </c>
      <c r="K14" s="4">
        <f t="shared" ref="K14" si="5">15*(1-K13)</f>
        <v>10.000000000000002</v>
      </c>
      <c r="L14" s="4">
        <v>15</v>
      </c>
      <c r="M14" s="4">
        <v>15</v>
      </c>
      <c r="N14" s="4">
        <v>15</v>
      </c>
    </row>
    <row r="15" spans="1:14" ht="17.25" thickBot="1">
      <c r="A15" s="71"/>
      <c r="B15" s="2" t="s">
        <v>29</v>
      </c>
      <c r="C15" s="6" t="s">
        <v>28</v>
      </c>
      <c r="D15" s="5">
        <f>SUM(D6,D8,D10,D12,D14)</f>
        <v>73.333333333333343</v>
      </c>
      <c r="E15" s="5">
        <f t="shared" ref="E15:N15" si="6">SUM(E6,E8,E10,E12,E14)</f>
        <v>59.333333333333343</v>
      </c>
      <c r="F15" s="5">
        <f t="shared" si="6"/>
        <v>68.7141382868937</v>
      </c>
      <c r="G15" s="5">
        <f t="shared" si="6"/>
        <v>65.515151515151516</v>
      </c>
      <c r="H15" s="5">
        <f t="shared" si="6"/>
        <v>66.523809523809518</v>
      </c>
      <c r="I15" s="5">
        <f t="shared" si="6"/>
        <v>56.012820512820511</v>
      </c>
      <c r="J15" s="5">
        <f t="shared" si="6"/>
        <v>59.666666666666664</v>
      </c>
      <c r="K15" s="5">
        <f t="shared" si="6"/>
        <v>56</v>
      </c>
      <c r="L15" s="5">
        <f t="shared" si="6"/>
        <v>63</v>
      </c>
      <c r="M15" s="5">
        <f t="shared" si="6"/>
        <v>62.666666666666671</v>
      </c>
      <c r="N15" s="5">
        <f t="shared" si="6"/>
        <v>71.666666666666657</v>
      </c>
    </row>
    <row r="16" spans="1:14">
      <c r="A16" s="69" t="s">
        <v>34</v>
      </c>
      <c r="B16" s="72" t="s">
        <v>17</v>
      </c>
      <c r="C16" s="20" t="s">
        <v>38</v>
      </c>
      <c r="D16" s="15">
        <v>14</v>
      </c>
      <c r="E16" s="15">
        <v>15</v>
      </c>
      <c r="F16" s="15">
        <v>14</v>
      </c>
      <c r="G16" s="15">
        <v>10</v>
      </c>
      <c r="H16" s="15">
        <v>8</v>
      </c>
      <c r="I16" s="15">
        <v>13</v>
      </c>
      <c r="J16" s="15">
        <v>10</v>
      </c>
      <c r="K16" s="15">
        <v>11</v>
      </c>
      <c r="L16" s="15">
        <v>10</v>
      </c>
      <c r="M16" s="15">
        <v>12</v>
      </c>
      <c r="N16" s="15">
        <v>14</v>
      </c>
    </row>
    <row r="17" spans="1:14" ht="17.25" thickBot="1">
      <c r="A17" s="70"/>
      <c r="B17" s="73"/>
      <c r="C17" s="1" t="s">
        <v>23</v>
      </c>
      <c r="D17" s="4">
        <f>D16*2/3</f>
        <v>9.3333333333333339</v>
      </c>
      <c r="E17" s="4">
        <f t="shared" ref="E17:M17" si="7">E16*2/3</f>
        <v>10</v>
      </c>
      <c r="F17" s="4">
        <f t="shared" si="7"/>
        <v>9.3333333333333339</v>
      </c>
      <c r="G17" s="4">
        <f t="shared" si="7"/>
        <v>6.666666666666667</v>
      </c>
      <c r="H17" s="4">
        <f t="shared" si="7"/>
        <v>5.333333333333333</v>
      </c>
      <c r="I17" s="4">
        <f t="shared" si="7"/>
        <v>8.6666666666666661</v>
      </c>
      <c r="J17" s="4">
        <f t="shared" si="7"/>
        <v>6.666666666666667</v>
      </c>
      <c r="K17" s="4">
        <f t="shared" si="7"/>
        <v>7.333333333333333</v>
      </c>
      <c r="L17" s="4">
        <f t="shared" si="7"/>
        <v>6.666666666666667</v>
      </c>
      <c r="M17" s="4">
        <f t="shared" si="7"/>
        <v>8</v>
      </c>
      <c r="N17" s="4">
        <v>10</v>
      </c>
    </row>
    <row r="18" spans="1:14">
      <c r="A18" s="70"/>
      <c r="B18" s="73"/>
      <c r="C18" s="20" t="s">
        <v>39</v>
      </c>
      <c r="D18" s="15">
        <v>14</v>
      </c>
      <c r="E18" s="15">
        <v>14</v>
      </c>
      <c r="F18" s="16">
        <v>15</v>
      </c>
      <c r="G18" s="16">
        <v>15</v>
      </c>
      <c r="H18" s="16">
        <v>13</v>
      </c>
      <c r="I18" s="15">
        <v>15</v>
      </c>
      <c r="J18" s="15">
        <v>11</v>
      </c>
      <c r="K18" s="15">
        <v>13</v>
      </c>
      <c r="L18" s="15">
        <v>15</v>
      </c>
      <c r="M18" s="15">
        <v>15</v>
      </c>
      <c r="N18" s="15">
        <v>15</v>
      </c>
    </row>
    <row r="19" spans="1:14" ht="17.25" thickBot="1">
      <c r="A19" s="70"/>
      <c r="B19" s="74"/>
      <c r="C19" s="1" t="s">
        <v>23</v>
      </c>
      <c r="D19" s="4">
        <f>D18*2/3</f>
        <v>9.3333333333333339</v>
      </c>
      <c r="E19" s="4">
        <f t="shared" ref="E19:N19" si="8">E18*2/3</f>
        <v>9.3333333333333339</v>
      </c>
      <c r="F19" s="4">
        <f t="shared" si="8"/>
        <v>10</v>
      </c>
      <c r="G19" s="4">
        <f t="shared" si="8"/>
        <v>10</v>
      </c>
      <c r="H19" s="4">
        <f t="shared" si="8"/>
        <v>8.6666666666666661</v>
      </c>
      <c r="I19" s="4">
        <f t="shared" si="8"/>
        <v>10</v>
      </c>
      <c r="J19" s="4">
        <f t="shared" si="8"/>
        <v>7.333333333333333</v>
      </c>
      <c r="K19" s="4">
        <f t="shared" si="8"/>
        <v>8.6666666666666661</v>
      </c>
      <c r="L19" s="4">
        <f t="shared" si="8"/>
        <v>10</v>
      </c>
      <c r="M19" s="4">
        <f t="shared" si="8"/>
        <v>10</v>
      </c>
      <c r="N19" s="4">
        <f t="shared" si="8"/>
        <v>10</v>
      </c>
    </row>
    <row r="20" spans="1:14">
      <c r="A20" s="70"/>
      <c r="B20" s="72" t="s">
        <v>18</v>
      </c>
      <c r="C20" s="20" t="s">
        <v>30</v>
      </c>
      <c r="D20" s="17">
        <v>0.16666666666666666</v>
      </c>
      <c r="E20" s="17">
        <v>0.5714285714285714</v>
      </c>
      <c r="F20" s="18">
        <v>0.3</v>
      </c>
      <c r="G20" s="18">
        <v>8.3333333333333329E-2</v>
      </c>
      <c r="H20" s="18">
        <v>0.30769230769230771</v>
      </c>
      <c r="I20" s="17">
        <v>0.35294117647058826</v>
      </c>
      <c r="J20" s="17">
        <v>0.66666666666666663</v>
      </c>
      <c r="K20" s="17">
        <v>0.5714285714285714</v>
      </c>
      <c r="L20" s="17">
        <v>0.25</v>
      </c>
      <c r="M20" s="17">
        <v>0.25</v>
      </c>
      <c r="N20" s="17" t="s">
        <v>42</v>
      </c>
    </row>
    <row r="21" spans="1:14" ht="17.25" thickBot="1">
      <c r="A21" s="70"/>
      <c r="B21" s="75"/>
      <c r="C21" s="1" t="s">
        <v>4</v>
      </c>
      <c r="D21" s="4">
        <f t="shared" ref="D21:M21" si="9">30*(1-D20)</f>
        <v>25</v>
      </c>
      <c r="E21" s="4">
        <f t="shared" si="9"/>
        <v>12.857142857142858</v>
      </c>
      <c r="F21" s="4">
        <f t="shared" si="9"/>
        <v>21</v>
      </c>
      <c r="G21" s="4">
        <f t="shared" si="9"/>
        <v>27.5</v>
      </c>
      <c r="H21" s="4">
        <f t="shared" si="9"/>
        <v>20.76923076923077</v>
      </c>
      <c r="I21" s="4">
        <f t="shared" si="9"/>
        <v>19.411764705882351</v>
      </c>
      <c r="J21" s="4">
        <f t="shared" si="9"/>
        <v>10.000000000000002</v>
      </c>
      <c r="K21" s="4">
        <f t="shared" si="9"/>
        <v>12.857142857142858</v>
      </c>
      <c r="L21" s="4">
        <f t="shared" si="9"/>
        <v>22.5</v>
      </c>
      <c r="M21" s="4">
        <f t="shared" si="9"/>
        <v>22.5</v>
      </c>
      <c r="N21" s="4">
        <v>30</v>
      </c>
    </row>
    <row r="22" spans="1:14">
      <c r="A22" s="70"/>
      <c r="B22" s="72" t="s">
        <v>19</v>
      </c>
      <c r="C22" s="20" t="s">
        <v>31</v>
      </c>
      <c r="D22" s="17" t="s">
        <v>46</v>
      </c>
      <c r="E22" s="17">
        <v>0.2</v>
      </c>
      <c r="F22" s="18">
        <v>0.23529411764705882</v>
      </c>
      <c r="G22" s="18">
        <v>0.1</v>
      </c>
      <c r="H22" s="18">
        <v>1</v>
      </c>
      <c r="I22" s="17">
        <v>0.25</v>
      </c>
      <c r="J22" s="17">
        <v>0.5</v>
      </c>
      <c r="K22" s="17">
        <v>0.2857142857142857</v>
      </c>
      <c r="L22" s="17" t="s">
        <v>44</v>
      </c>
      <c r="M22" s="17" t="s">
        <v>40</v>
      </c>
      <c r="N22" s="17" t="s">
        <v>45</v>
      </c>
    </row>
    <row r="23" spans="1:14" ht="17.25" thickBot="1">
      <c r="A23" s="70"/>
      <c r="B23" s="73"/>
      <c r="C23" s="1" t="s">
        <v>25</v>
      </c>
      <c r="D23" s="4">
        <v>15</v>
      </c>
      <c r="E23" s="4">
        <f t="shared" ref="E23:I23" si="10">15*(1-E22)</f>
        <v>12</v>
      </c>
      <c r="F23" s="4">
        <f t="shared" si="10"/>
        <v>11.470588235294116</v>
      </c>
      <c r="G23" s="4">
        <f t="shared" si="10"/>
        <v>13.5</v>
      </c>
      <c r="H23" s="4">
        <f t="shared" si="10"/>
        <v>0</v>
      </c>
      <c r="I23" s="4">
        <f t="shared" si="10"/>
        <v>11.25</v>
      </c>
      <c r="J23" s="4">
        <v>15</v>
      </c>
      <c r="K23" s="4">
        <f t="shared" ref="K23" si="11">15*(1-K22)</f>
        <v>10.714285714285715</v>
      </c>
      <c r="L23" s="4">
        <v>15</v>
      </c>
      <c r="M23" s="4">
        <v>15</v>
      </c>
      <c r="N23" s="4">
        <v>15</v>
      </c>
    </row>
    <row r="24" spans="1:14">
      <c r="A24" s="70"/>
      <c r="B24" s="73"/>
      <c r="C24" s="20" t="s">
        <v>32</v>
      </c>
      <c r="D24" s="17">
        <v>0.4</v>
      </c>
      <c r="E24" s="17">
        <v>0.5</v>
      </c>
      <c r="F24" s="18">
        <v>0.23529411764705882</v>
      </c>
      <c r="G24" s="18">
        <v>0.1</v>
      </c>
      <c r="H24" s="18">
        <v>0.33333333333333331</v>
      </c>
      <c r="I24" s="17">
        <v>0.25</v>
      </c>
      <c r="J24" s="17">
        <v>0.25</v>
      </c>
      <c r="K24" s="17">
        <v>0.5</v>
      </c>
      <c r="L24" s="17">
        <v>0.25</v>
      </c>
      <c r="M24" s="17" t="s">
        <v>54</v>
      </c>
      <c r="N24" s="17" t="s">
        <v>48</v>
      </c>
    </row>
    <row r="25" spans="1:14" ht="17.25" thickBot="1">
      <c r="A25" s="70"/>
      <c r="B25" s="74"/>
      <c r="C25" s="1" t="s">
        <v>25</v>
      </c>
      <c r="D25" s="4">
        <f t="shared" ref="D25:L25" si="12">15*(1-D24)</f>
        <v>9</v>
      </c>
      <c r="E25" s="4">
        <f t="shared" si="12"/>
        <v>7.5</v>
      </c>
      <c r="F25" s="4">
        <f t="shared" si="12"/>
        <v>11.470588235294116</v>
      </c>
      <c r="G25" s="4">
        <f t="shared" si="12"/>
        <v>13.5</v>
      </c>
      <c r="H25" s="4">
        <f t="shared" si="12"/>
        <v>10.000000000000002</v>
      </c>
      <c r="I25" s="4">
        <f t="shared" si="12"/>
        <v>11.25</v>
      </c>
      <c r="J25" s="4">
        <f t="shared" si="12"/>
        <v>11.25</v>
      </c>
      <c r="K25" s="4">
        <f t="shared" si="12"/>
        <v>7.5</v>
      </c>
      <c r="L25" s="4">
        <f t="shared" si="12"/>
        <v>11.25</v>
      </c>
      <c r="M25" s="4">
        <v>15</v>
      </c>
      <c r="N25" s="4">
        <v>15</v>
      </c>
    </row>
    <row r="26" spans="1:14" ht="17.25" thickBot="1">
      <c r="A26" s="71"/>
      <c r="B26" s="2" t="s">
        <v>29</v>
      </c>
      <c r="C26" s="6" t="s">
        <v>28</v>
      </c>
      <c r="D26" s="5">
        <f>SUM(D17,D19,D21,D23,D25)</f>
        <v>67.666666666666671</v>
      </c>
      <c r="E26" s="5">
        <f t="shared" ref="E26:N26" si="13">SUM(E17,E19,E21,E23,E25)</f>
        <v>51.69047619047619</v>
      </c>
      <c r="F26" s="5">
        <f t="shared" si="13"/>
        <v>63.274509803921568</v>
      </c>
      <c r="G26" s="5">
        <f t="shared" si="13"/>
        <v>71.166666666666671</v>
      </c>
      <c r="H26" s="5">
        <f t="shared" si="13"/>
        <v>44.769230769230774</v>
      </c>
      <c r="I26" s="5">
        <f t="shared" si="13"/>
        <v>60.578431372549019</v>
      </c>
      <c r="J26" s="5">
        <f t="shared" si="13"/>
        <v>50.25</v>
      </c>
      <c r="K26" s="5">
        <f t="shared" si="13"/>
        <v>47.071428571428569</v>
      </c>
      <c r="L26" s="5">
        <f t="shared" si="13"/>
        <v>65.416666666666671</v>
      </c>
      <c r="M26" s="5">
        <f t="shared" si="13"/>
        <v>70.5</v>
      </c>
      <c r="N26" s="5">
        <f t="shared" si="13"/>
        <v>80</v>
      </c>
    </row>
    <row r="27" spans="1:14">
      <c r="A27" s="69" t="s">
        <v>35</v>
      </c>
      <c r="B27" s="72" t="s">
        <v>17</v>
      </c>
      <c r="C27" s="20" t="s">
        <v>38</v>
      </c>
      <c r="D27" s="15">
        <v>15</v>
      </c>
      <c r="E27" s="15">
        <v>13</v>
      </c>
      <c r="F27" s="16">
        <v>14</v>
      </c>
      <c r="G27" s="16">
        <v>13</v>
      </c>
      <c r="H27" s="16">
        <v>13</v>
      </c>
      <c r="I27" s="15">
        <v>14</v>
      </c>
      <c r="J27" s="15">
        <v>12</v>
      </c>
      <c r="K27" s="15">
        <v>12</v>
      </c>
      <c r="L27" s="15">
        <v>14</v>
      </c>
      <c r="M27" s="15">
        <v>14</v>
      </c>
      <c r="N27" s="15">
        <v>14</v>
      </c>
    </row>
    <row r="28" spans="1:14" ht="17.25" thickBot="1">
      <c r="A28" s="70"/>
      <c r="B28" s="73"/>
      <c r="C28" s="1" t="s">
        <v>23</v>
      </c>
      <c r="D28" s="4">
        <f>D27*2/3</f>
        <v>10</v>
      </c>
      <c r="E28" s="4">
        <f t="shared" ref="E28:N28" si="14">E27*2/3</f>
        <v>8.6666666666666661</v>
      </c>
      <c r="F28" s="4">
        <f t="shared" si="14"/>
        <v>9.3333333333333339</v>
      </c>
      <c r="G28" s="4">
        <f t="shared" si="14"/>
        <v>8.6666666666666661</v>
      </c>
      <c r="H28" s="4">
        <f t="shared" si="14"/>
        <v>8.6666666666666661</v>
      </c>
      <c r="I28" s="4">
        <f t="shared" si="14"/>
        <v>9.3333333333333339</v>
      </c>
      <c r="J28" s="4">
        <f t="shared" si="14"/>
        <v>8</v>
      </c>
      <c r="K28" s="4">
        <f t="shared" si="14"/>
        <v>8</v>
      </c>
      <c r="L28" s="4">
        <f t="shared" si="14"/>
        <v>9.3333333333333339</v>
      </c>
      <c r="M28" s="4">
        <f t="shared" si="14"/>
        <v>9.3333333333333339</v>
      </c>
      <c r="N28" s="4">
        <f t="shared" si="14"/>
        <v>9.3333333333333339</v>
      </c>
    </row>
    <row r="29" spans="1:14">
      <c r="A29" s="70"/>
      <c r="B29" s="73"/>
      <c r="C29" s="20" t="s">
        <v>39</v>
      </c>
      <c r="D29" s="15">
        <v>15</v>
      </c>
      <c r="E29" s="15">
        <v>13</v>
      </c>
      <c r="F29" s="16">
        <v>14</v>
      </c>
      <c r="G29" s="16">
        <v>15</v>
      </c>
      <c r="H29" s="16">
        <v>15</v>
      </c>
      <c r="I29" s="15">
        <v>15</v>
      </c>
      <c r="J29" s="15">
        <v>15</v>
      </c>
      <c r="K29" s="15">
        <v>14</v>
      </c>
      <c r="L29" s="15">
        <v>15</v>
      </c>
      <c r="M29" s="15">
        <v>15</v>
      </c>
      <c r="N29" s="15">
        <v>15</v>
      </c>
    </row>
    <row r="30" spans="1:14" ht="17.25" thickBot="1">
      <c r="A30" s="70"/>
      <c r="B30" s="74"/>
      <c r="C30" s="1" t="s">
        <v>23</v>
      </c>
      <c r="D30" s="4">
        <f>D29*2/3</f>
        <v>10</v>
      </c>
      <c r="E30" s="4">
        <f t="shared" ref="E30:N30" si="15">E29*2/3</f>
        <v>8.6666666666666661</v>
      </c>
      <c r="F30" s="4">
        <f t="shared" si="15"/>
        <v>9.3333333333333339</v>
      </c>
      <c r="G30" s="4">
        <f t="shared" si="15"/>
        <v>10</v>
      </c>
      <c r="H30" s="4">
        <f t="shared" si="15"/>
        <v>10</v>
      </c>
      <c r="I30" s="4">
        <f t="shared" si="15"/>
        <v>10</v>
      </c>
      <c r="J30" s="4">
        <f t="shared" si="15"/>
        <v>10</v>
      </c>
      <c r="K30" s="4">
        <f t="shared" si="15"/>
        <v>9.3333333333333339</v>
      </c>
      <c r="L30" s="4">
        <f t="shared" si="15"/>
        <v>10</v>
      </c>
      <c r="M30" s="4">
        <f t="shared" si="15"/>
        <v>10</v>
      </c>
      <c r="N30" s="4">
        <f t="shared" si="15"/>
        <v>10</v>
      </c>
    </row>
    <row r="31" spans="1:14">
      <c r="A31" s="70"/>
      <c r="B31" s="72" t="s">
        <v>18</v>
      </c>
      <c r="C31" s="20" t="s">
        <v>30</v>
      </c>
      <c r="D31" s="17" t="s">
        <v>44</v>
      </c>
      <c r="E31" s="17">
        <v>0.14285714285714285</v>
      </c>
      <c r="F31" s="18">
        <v>0.38095238095238093</v>
      </c>
      <c r="G31" s="18">
        <v>0.18181818181818182</v>
      </c>
      <c r="H31" s="18">
        <v>0.45454545454545453</v>
      </c>
      <c r="I31" s="17">
        <v>0.5625</v>
      </c>
      <c r="J31" s="17">
        <v>0.6</v>
      </c>
      <c r="K31" s="17">
        <v>0.2857142857142857</v>
      </c>
      <c r="L31" s="17">
        <v>0.42857142857142855</v>
      </c>
      <c r="M31" s="17">
        <v>0.46153846153846156</v>
      </c>
      <c r="N31" s="17" t="s">
        <v>44</v>
      </c>
    </row>
    <row r="32" spans="1:14" ht="17.25" thickBot="1">
      <c r="A32" s="70"/>
      <c r="B32" s="75"/>
      <c r="C32" s="1" t="s">
        <v>4</v>
      </c>
      <c r="D32" s="4">
        <v>30</v>
      </c>
      <c r="E32" s="4">
        <f t="shared" ref="E32:M32" si="16">30*(1-E31)</f>
        <v>25.714285714285715</v>
      </c>
      <c r="F32" s="4">
        <f t="shared" si="16"/>
        <v>18.571428571428573</v>
      </c>
      <c r="G32" s="4">
        <f t="shared" si="16"/>
        <v>24.545454545454543</v>
      </c>
      <c r="H32" s="4">
        <f t="shared" si="16"/>
        <v>16.363636363636363</v>
      </c>
      <c r="I32" s="4">
        <f t="shared" si="16"/>
        <v>13.125</v>
      </c>
      <c r="J32" s="4">
        <f t="shared" si="16"/>
        <v>12</v>
      </c>
      <c r="K32" s="4">
        <f t="shared" si="16"/>
        <v>21.428571428571431</v>
      </c>
      <c r="L32" s="4">
        <f t="shared" si="16"/>
        <v>17.142857142857142</v>
      </c>
      <c r="M32" s="4">
        <f t="shared" si="16"/>
        <v>16.153846153846153</v>
      </c>
      <c r="N32" s="4">
        <v>30</v>
      </c>
    </row>
    <row r="33" spans="1:14">
      <c r="A33" s="70"/>
      <c r="B33" s="72" t="s">
        <v>19</v>
      </c>
      <c r="C33" s="20" t="s">
        <v>31</v>
      </c>
      <c r="D33" s="17" t="s">
        <v>47</v>
      </c>
      <c r="E33" s="17" t="s">
        <v>46</v>
      </c>
      <c r="F33" s="18">
        <v>0.6470588235294118</v>
      </c>
      <c r="G33" s="18">
        <v>0.1</v>
      </c>
      <c r="H33" s="18">
        <v>0.375</v>
      </c>
      <c r="I33" s="21">
        <v>0.1111111111111111</v>
      </c>
      <c r="J33" s="17">
        <v>0.6</v>
      </c>
      <c r="K33" s="17" t="s">
        <v>43</v>
      </c>
      <c r="L33" s="17">
        <v>0.14285714285714285</v>
      </c>
      <c r="M33" s="17">
        <v>0.15384615384615385</v>
      </c>
      <c r="N33" s="17">
        <v>0.33333333333333331</v>
      </c>
    </row>
    <row r="34" spans="1:14" ht="17.25" thickBot="1">
      <c r="A34" s="70"/>
      <c r="B34" s="73"/>
      <c r="C34" s="1" t="s">
        <v>25</v>
      </c>
      <c r="D34" s="4">
        <v>15</v>
      </c>
      <c r="E34" s="4">
        <v>15</v>
      </c>
      <c r="F34" s="4">
        <f t="shared" ref="F34:J34" si="17">15*(1-F33)</f>
        <v>5.2941176470588234</v>
      </c>
      <c r="G34" s="4">
        <f t="shared" si="17"/>
        <v>13.5</v>
      </c>
      <c r="H34" s="4">
        <f t="shared" si="17"/>
        <v>9.375</v>
      </c>
      <c r="I34" s="4">
        <f t="shared" si="17"/>
        <v>13.333333333333332</v>
      </c>
      <c r="J34" s="4">
        <f t="shared" si="17"/>
        <v>6</v>
      </c>
      <c r="K34" s="4">
        <v>15</v>
      </c>
      <c r="L34" s="4">
        <f t="shared" ref="L34:N34" si="18">15*(1-L33)</f>
        <v>12.857142857142858</v>
      </c>
      <c r="M34" s="4">
        <f t="shared" si="18"/>
        <v>12.692307692307692</v>
      </c>
      <c r="N34" s="4">
        <f t="shared" si="18"/>
        <v>10.000000000000002</v>
      </c>
    </row>
    <row r="35" spans="1:14">
      <c r="A35" s="70"/>
      <c r="B35" s="73"/>
      <c r="C35" s="20" t="s">
        <v>32</v>
      </c>
      <c r="D35" s="17" t="s">
        <v>44</v>
      </c>
      <c r="E35" s="17" t="s">
        <v>43</v>
      </c>
      <c r="F35" s="18">
        <v>0.14285714285714285</v>
      </c>
      <c r="G35" s="18">
        <v>0.1</v>
      </c>
      <c r="H35" s="18">
        <v>0.2857142857142857</v>
      </c>
      <c r="I35" s="17">
        <v>0.21428571428571427</v>
      </c>
      <c r="J35" s="17" t="s">
        <v>47</v>
      </c>
      <c r="K35" s="17">
        <v>0.2</v>
      </c>
      <c r="L35" s="17" t="s">
        <v>43</v>
      </c>
      <c r="M35" s="17" t="s">
        <v>40</v>
      </c>
      <c r="N35" s="17" t="s">
        <v>45</v>
      </c>
    </row>
    <row r="36" spans="1:14" ht="17.25" thickBot="1">
      <c r="A36" s="70"/>
      <c r="B36" s="74"/>
      <c r="C36" s="1" t="s">
        <v>25</v>
      </c>
      <c r="D36" s="4">
        <v>15</v>
      </c>
      <c r="E36" s="4">
        <v>15</v>
      </c>
      <c r="F36" s="4">
        <f t="shared" ref="F36:K36" si="19">15*(1-F35)</f>
        <v>12.857142857142858</v>
      </c>
      <c r="G36" s="4">
        <f t="shared" si="19"/>
        <v>13.5</v>
      </c>
      <c r="H36" s="4">
        <f t="shared" si="19"/>
        <v>10.714285714285715</v>
      </c>
      <c r="I36" s="4">
        <f t="shared" si="19"/>
        <v>11.785714285714285</v>
      </c>
      <c r="J36" s="4">
        <v>15</v>
      </c>
      <c r="K36" s="4">
        <f t="shared" si="19"/>
        <v>12</v>
      </c>
      <c r="L36" s="4">
        <v>15</v>
      </c>
      <c r="M36" s="4">
        <v>15</v>
      </c>
      <c r="N36" s="4">
        <v>15</v>
      </c>
    </row>
    <row r="37" spans="1:14" ht="17.25" thickBot="1">
      <c r="A37" s="71"/>
      <c r="B37" s="2" t="s">
        <v>29</v>
      </c>
      <c r="C37" s="6" t="s">
        <v>28</v>
      </c>
      <c r="D37" s="5">
        <f>SUM(D28,D30,D32,D34,D36)</f>
        <v>80</v>
      </c>
      <c r="E37" s="5">
        <f t="shared" ref="E37:N37" si="20">SUM(E28,E30,E32,E34,E36)</f>
        <v>73.047619047619051</v>
      </c>
      <c r="F37" s="5">
        <f t="shared" si="20"/>
        <v>55.389355742296928</v>
      </c>
      <c r="G37" s="5">
        <f t="shared" si="20"/>
        <v>70.212121212121204</v>
      </c>
      <c r="H37" s="5">
        <f t="shared" si="20"/>
        <v>55.119588744588746</v>
      </c>
      <c r="I37" s="5">
        <f t="shared" si="20"/>
        <v>57.577380952380956</v>
      </c>
      <c r="J37" s="5">
        <f t="shared" si="20"/>
        <v>51</v>
      </c>
      <c r="K37" s="5">
        <f t="shared" si="20"/>
        <v>65.761904761904759</v>
      </c>
      <c r="L37" s="5">
        <f t="shared" si="20"/>
        <v>64.333333333333343</v>
      </c>
      <c r="M37" s="5">
        <f t="shared" si="20"/>
        <v>63.179487179487182</v>
      </c>
      <c r="N37" s="5">
        <f t="shared" si="20"/>
        <v>74.333333333333343</v>
      </c>
    </row>
    <row r="38" spans="1:14">
      <c r="A38" s="69" t="s">
        <v>36</v>
      </c>
      <c r="B38" s="72" t="s">
        <v>17</v>
      </c>
      <c r="C38" s="20" t="s">
        <v>38</v>
      </c>
      <c r="D38" s="15">
        <v>14</v>
      </c>
      <c r="E38" s="15">
        <v>11</v>
      </c>
      <c r="F38" s="16">
        <v>13</v>
      </c>
      <c r="G38" s="16">
        <v>9</v>
      </c>
      <c r="H38" s="16">
        <v>9</v>
      </c>
      <c r="I38" s="15">
        <v>12</v>
      </c>
      <c r="J38" s="15">
        <v>9</v>
      </c>
      <c r="K38" s="15">
        <v>8</v>
      </c>
      <c r="L38" s="15">
        <v>11</v>
      </c>
      <c r="M38" s="15">
        <v>14</v>
      </c>
      <c r="N38" s="15">
        <v>12</v>
      </c>
    </row>
    <row r="39" spans="1:14" ht="17.25" thickBot="1">
      <c r="A39" s="70"/>
      <c r="B39" s="73"/>
      <c r="C39" s="1" t="s">
        <v>23</v>
      </c>
      <c r="D39" s="4">
        <f>D38*2/3</f>
        <v>9.3333333333333339</v>
      </c>
      <c r="E39" s="4">
        <f t="shared" ref="E39:N39" si="21">E38*2/3</f>
        <v>7.333333333333333</v>
      </c>
      <c r="F39" s="4">
        <f t="shared" si="21"/>
        <v>8.6666666666666661</v>
      </c>
      <c r="G39" s="4">
        <f t="shared" si="21"/>
        <v>6</v>
      </c>
      <c r="H39" s="4">
        <f t="shared" si="21"/>
        <v>6</v>
      </c>
      <c r="I39" s="4">
        <f t="shared" si="21"/>
        <v>8</v>
      </c>
      <c r="J39" s="4">
        <f t="shared" si="21"/>
        <v>6</v>
      </c>
      <c r="K39" s="4">
        <f t="shared" si="21"/>
        <v>5.333333333333333</v>
      </c>
      <c r="L39" s="4">
        <f t="shared" si="21"/>
        <v>7.333333333333333</v>
      </c>
      <c r="M39" s="4">
        <f t="shared" si="21"/>
        <v>9.3333333333333339</v>
      </c>
      <c r="N39" s="4">
        <f t="shared" si="21"/>
        <v>8</v>
      </c>
    </row>
    <row r="40" spans="1:14">
      <c r="A40" s="70"/>
      <c r="B40" s="73"/>
      <c r="C40" s="20" t="s">
        <v>39</v>
      </c>
      <c r="D40" s="15">
        <v>10</v>
      </c>
      <c r="E40" s="15">
        <v>9</v>
      </c>
      <c r="F40" s="16">
        <v>14</v>
      </c>
      <c r="G40" s="16">
        <v>13</v>
      </c>
      <c r="H40" s="16">
        <v>12</v>
      </c>
      <c r="I40" s="15">
        <v>13</v>
      </c>
      <c r="J40" s="15">
        <v>13</v>
      </c>
      <c r="K40" s="15">
        <v>7</v>
      </c>
      <c r="L40" s="15">
        <v>9</v>
      </c>
      <c r="M40" s="15">
        <v>14</v>
      </c>
      <c r="N40" s="15">
        <v>10</v>
      </c>
    </row>
    <row r="41" spans="1:14" ht="17.25" thickBot="1">
      <c r="A41" s="70"/>
      <c r="B41" s="74"/>
      <c r="C41" s="1" t="s">
        <v>23</v>
      </c>
      <c r="D41" s="4">
        <f>D40*2/3</f>
        <v>6.666666666666667</v>
      </c>
      <c r="E41" s="4">
        <f t="shared" ref="E41:N41" si="22">E40*2/3</f>
        <v>6</v>
      </c>
      <c r="F41" s="4">
        <f t="shared" si="22"/>
        <v>9.3333333333333339</v>
      </c>
      <c r="G41" s="4">
        <f t="shared" si="22"/>
        <v>8.6666666666666661</v>
      </c>
      <c r="H41" s="4">
        <f t="shared" si="22"/>
        <v>8</v>
      </c>
      <c r="I41" s="4">
        <f t="shared" si="22"/>
        <v>8.6666666666666661</v>
      </c>
      <c r="J41" s="4">
        <f t="shared" si="22"/>
        <v>8.6666666666666661</v>
      </c>
      <c r="K41" s="4">
        <f t="shared" si="22"/>
        <v>4.666666666666667</v>
      </c>
      <c r="L41" s="4">
        <f t="shared" si="22"/>
        <v>6</v>
      </c>
      <c r="M41" s="4">
        <f t="shared" si="22"/>
        <v>9.3333333333333339</v>
      </c>
      <c r="N41" s="4">
        <f t="shared" si="22"/>
        <v>6.666666666666667</v>
      </c>
    </row>
    <row r="42" spans="1:14">
      <c r="A42" s="70"/>
      <c r="B42" s="72" t="s">
        <v>18</v>
      </c>
      <c r="C42" s="20" t="s">
        <v>30</v>
      </c>
      <c r="D42" s="17" t="s">
        <v>44</v>
      </c>
      <c r="E42" s="17">
        <v>0.66666666666666663</v>
      </c>
      <c r="F42" s="18">
        <v>0.31578947368421051</v>
      </c>
      <c r="G42" s="18">
        <v>0.16666666666666666</v>
      </c>
      <c r="H42" s="18">
        <v>0.27272727272727271</v>
      </c>
      <c r="I42" s="17">
        <v>0.375</v>
      </c>
      <c r="J42" s="17">
        <v>0.4</v>
      </c>
      <c r="K42" s="17">
        <v>0.42857142857142855</v>
      </c>
      <c r="L42" s="17">
        <v>0.5</v>
      </c>
      <c r="M42" s="17">
        <v>0.35714285714285715</v>
      </c>
      <c r="N42" s="17">
        <v>0.14285714285714285</v>
      </c>
    </row>
    <row r="43" spans="1:14" ht="17.25" thickBot="1">
      <c r="A43" s="70"/>
      <c r="B43" s="75"/>
      <c r="C43" s="1" t="s">
        <v>4</v>
      </c>
      <c r="D43" s="4">
        <v>30</v>
      </c>
      <c r="E43" s="4">
        <f t="shared" ref="E43:N43" si="23">30*(1-E42)</f>
        <v>10.000000000000002</v>
      </c>
      <c r="F43" s="4">
        <f t="shared" si="23"/>
        <v>20.526315789473685</v>
      </c>
      <c r="G43" s="4">
        <f t="shared" si="23"/>
        <v>25</v>
      </c>
      <c r="H43" s="4">
        <f t="shared" si="23"/>
        <v>21.81818181818182</v>
      </c>
      <c r="I43" s="4">
        <f t="shared" si="23"/>
        <v>18.75</v>
      </c>
      <c r="J43" s="4">
        <f t="shared" si="23"/>
        <v>18</v>
      </c>
      <c r="K43" s="4">
        <f t="shared" si="23"/>
        <v>17.142857142857142</v>
      </c>
      <c r="L43" s="4">
        <f t="shared" si="23"/>
        <v>15</v>
      </c>
      <c r="M43" s="4">
        <f t="shared" si="23"/>
        <v>19.285714285714285</v>
      </c>
      <c r="N43" s="4">
        <f t="shared" si="23"/>
        <v>25.714285714285715</v>
      </c>
    </row>
    <row r="44" spans="1:14">
      <c r="A44" s="70"/>
      <c r="B44" s="72" t="s">
        <v>19</v>
      </c>
      <c r="C44" s="20" t="s">
        <v>31</v>
      </c>
      <c r="D44" s="17" t="s">
        <v>44</v>
      </c>
      <c r="E44" s="17" t="s">
        <v>70</v>
      </c>
      <c r="F44" s="18">
        <v>0.1875</v>
      </c>
      <c r="G44" s="18" t="s">
        <v>54</v>
      </c>
      <c r="H44" s="18">
        <v>0.33333333333333331</v>
      </c>
      <c r="I44" s="17">
        <v>7.1428571428571425E-2</v>
      </c>
      <c r="J44" s="17">
        <v>0.25</v>
      </c>
      <c r="K44" s="17">
        <v>0.2</v>
      </c>
      <c r="L44" s="17" t="s">
        <v>46</v>
      </c>
      <c r="M44" s="17">
        <v>0.14285714285714285</v>
      </c>
      <c r="N44" s="17" t="s">
        <v>47</v>
      </c>
    </row>
    <row r="45" spans="1:14" ht="17.25" thickBot="1">
      <c r="A45" s="70"/>
      <c r="B45" s="73"/>
      <c r="C45" s="1" t="s">
        <v>25</v>
      </c>
      <c r="D45" s="4">
        <v>15</v>
      </c>
      <c r="E45" s="4">
        <v>15</v>
      </c>
      <c r="F45" s="4">
        <f t="shared" ref="F45" si="24">15*(1-F44)</f>
        <v>12.1875</v>
      </c>
      <c r="G45" s="4">
        <v>15</v>
      </c>
      <c r="H45" s="4">
        <v>15</v>
      </c>
      <c r="I45" s="4">
        <f t="shared" ref="I45:K45" si="25">15*(1-I44)</f>
        <v>13.928571428571429</v>
      </c>
      <c r="J45" s="4">
        <f t="shared" si="25"/>
        <v>11.25</v>
      </c>
      <c r="K45" s="4">
        <f t="shared" si="25"/>
        <v>12</v>
      </c>
      <c r="L45" s="4">
        <v>15</v>
      </c>
      <c r="M45" s="4">
        <f t="shared" ref="M45" si="26">15*(1-M44)</f>
        <v>12.857142857142858</v>
      </c>
      <c r="N45" s="4">
        <v>15</v>
      </c>
    </row>
    <row r="46" spans="1:14">
      <c r="A46" s="70"/>
      <c r="B46" s="73"/>
      <c r="C46" s="20" t="s">
        <v>32</v>
      </c>
      <c r="D46" s="17" t="s">
        <v>44</v>
      </c>
      <c r="E46" s="17">
        <v>0.25</v>
      </c>
      <c r="F46" s="18">
        <v>0.23529411764705882</v>
      </c>
      <c r="G46" s="18">
        <v>8.3333333333333329E-2</v>
      </c>
      <c r="H46" s="18">
        <v>0.3</v>
      </c>
      <c r="I46" s="17">
        <v>0.23076923076923078</v>
      </c>
      <c r="J46" s="17">
        <v>0.4</v>
      </c>
      <c r="K46" s="17">
        <v>0.42857142857142855</v>
      </c>
      <c r="L46" s="17">
        <v>0.66666666666666663</v>
      </c>
      <c r="M46" s="17">
        <v>0.5</v>
      </c>
      <c r="N46" s="17" t="s">
        <v>47</v>
      </c>
    </row>
    <row r="47" spans="1:14" ht="17.25" thickBot="1">
      <c r="A47" s="70"/>
      <c r="B47" s="74"/>
      <c r="C47" s="1" t="s">
        <v>25</v>
      </c>
      <c r="D47" s="4">
        <v>15</v>
      </c>
      <c r="E47" s="4">
        <f t="shared" ref="E47:M47" si="27">15*(1-E46)</f>
        <v>11.25</v>
      </c>
      <c r="F47" s="4">
        <f t="shared" si="27"/>
        <v>11.470588235294116</v>
      </c>
      <c r="G47" s="4">
        <f t="shared" si="27"/>
        <v>13.75</v>
      </c>
      <c r="H47" s="4">
        <f t="shared" si="27"/>
        <v>10.5</v>
      </c>
      <c r="I47" s="4">
        <f t="shared" si="27"/>
        <v>11.538461538461537</v>
      </c>
      <c r="J47" s="4">
        <f t="shared" si="27"/>
        <v>9</v>
      </c>
      <c r="K47" s="4">
        <f t="shared" si="27"/>
        <v>8.5714285714285712</v>
      </c>
      <c r="L47" s="4">
        <f t="shared" si="27"/>
        <v>5.0000000000000009</v>
      </c>
      <c r="M47" s="4">
        <f t="shared" si="27"/>
        <v>7.5</v>
      </c>
      <c r="N47" s="4">
        <v>15</v>
      </c>
    </row>
    <row r="48" spans="1:14" ht="17.25" thickBot="1">
      <c r="A48" s="71"/>
      <c r="B48" s="2" t="s">
        <v>29</v>
      </c>
      <c r="C48" s="6" t="s">
        <v>28</v>
      </c>
      <c r="D48" s="5">
        <f>SUM(D39,D41,D43,D45,D47)</f>
        <v>76</v>
      </c>
      <c r="E48" s="5">
        <f t="shared" ref="E48:N48" si="28">SUM(E39,E41,E43,E45,E47)</f>
        <v>49.583333333333336</v>
      </c>
      <c r="F48" s="5">
        <f t="shared" si="28"/>
        <v>62.184404024767801</v>
      </c>
      <c r="G48" s="5">
        <f t="shared" si="28"/>
        <v>68.416666666666657</v>
      </c>
      <c r="H48" s="5">
        <f t="shared" si="28"/>
        <v>61.31818181818182</v>
      </c>
      <c r="I48" s="5">
        <f t="shared" si="28"/>
        <v>60.883699633699635</v>
      </c>
      <c r="J48" s="5">
        <f t="shared" si="28"/>
        <v>52.916666666666664</v>
      </c>
      <c r="K48" s="5">
        <f t="shared" si="28"/>
        <v>47.714285714285708</v>
      </c>
      <c r="L48" s="5">
        <f t="shared" si="28"/>
        <v>48.333333333333329</v>
      </c>
      <c r="M48" s="5">
        <f t="shared" si="28"/>
        <v>58.30952380952381</v>
      </c>
      <c r="N48" s="5">
        <f t="shared" si="28"/>
        <v>70.38095238095238</v>
      </c>
    </row>
    <row r="49" spans="1:14">
      <c r="A49" s="69" t="s">
        <v>37</v>
      </c>
      <c r="B49" s="72" t="s">
        <v>17</v>
      </c>
      <c r="C49" s="20" t="s">
        <v>38</v>
      </c>
      <c r="D49" s="15">
        <v>14</v>
      </c>
      <c r="E49" s="15">
        <v>13</v>
      </c>
      <c r="F49" s="16">
        <v>15</v>
      </c>
      <c r="G49" s="16">
        <v>11</v>
      </c>
      <c r="H49" s="16">
        <v>15</v>
      </c>
      <c r="I49" s="15">
        <v>15</v>
      </c>
      <c r="J49" s="15">
        <v>13</v>
      </c>
      <c r="K49" s="15">
        <v>12</v>
      </c>
      <c r="L49" s="15">
        <v>12</v>
      </c>
      <c r="M49" s="15">
        <v>15</v>
      </c>
      <c r="N49" s="15">
        <v>15</v>
      </c>
    </row>
    <row r="50" spans="1:14" ht="17.25" thickBot="1">
      <c r="A50" s="70"/>
      <c r="B50" s="73"/>
      <c r="C50" s="1" t="s">
        <v>23</v>
      </c>
      <c r="D50" s="4">
        <f>D49*2/3</f>
        <v>9.3333333333333339</v>
      </c>
      <c r="E50" s="4">
        <f t="shared" ref="E50:N50" si="29">E49*2/3</f>
        <v>8.6666666666666661</v>
      </c>
      <c r="F50" s="4">
        <f t="shared" si="29"/>
        <v>10</v>
      </c>
      <c r="G50" s="4">
        <f t="shared" si="29"/>
        <v>7.333333333333333</v>
      </c>
      <c r="H50" s="4">
        <f t="shared" si="29"/>
        <v>10</v>
      </c>
      <c r="I50" s="4">
        <f t="shared" si="29"/>
        <v>10</v>
      </c>
      <c r="J50" s="4">
        <f t="shared" si="29"/>
        <v>8.6666666666666661</v>
      </c>
      <c r="K50" s="4">
        <f t="shared" si="29"/>
        <v>8</v>
      </c>
      <c r="L50" s="4">
        <f t="shared" si="29"/>
        <v>8</v>
      </c>
      <c r="M50" s="4">
        <f t="shared" si="29"/>
        <v>10</v>
      </c>
      <c r="N50" s="4">
        <f t="shared" si="29"/>
        <v>10</v>
      </c>
    </row>
    <row r="51" spans="1:14">
      <c r="A51" s="70"/>
      <c r="B51" s="73"/>
      <c r="C51" s="20" t="s">
        <v>39</v>
      </c>
      <c r="D51" s="15">
        <v>14</v>
      </c>
      <c r="E51" s="15">
        <v>14</v>
      </c>
      <c r="F51" s="16">
        <v>15</v>
      </c>
      <c r="G51" s="16">
        <v>12</v>
      </c>
      <c r="H51" s="16">
        <v>12</v>
      </c>
      <c r="I51" s="15">
        <v>15</v>
      </c>
      <c r="J51" s="15">
        <v>15</v>
      </c>
      <c r="K51" s="15">
        <v>13</v>
      </c>
      <c r="L51" s="15">
        <v>13</v>
      </c>
      <c r="M51" s="15">
        <v>15</v>
      </c>
      <c r="N51" s="15">
        <v>15</v>
      </c>
    </row>
    <row r="52" spans="1:14" ht="17.25" thickBot="1">
      <c r="A52" s="70"/>
      <c r="B52" s="74"/>
      <c r="C52" s="1" t="s">
        <v>23</v>
      </c>
      <c r="D52" s="4">
        <f>D51*2/3</f>
        <v>9.3333333333333339</v>
      </c>
      <c r="E52" s="4">
        <f t="shared" ref="E52:N52" si="30">E51*2/3</f>
        <v>9.3333333333333339</v>
      </c>
      <c r="F52" s="4">
        <f t="shared" si="30"/>
        <v>10</v>
      </c>
      <c r="G52" s="4">
        <f t="shared" si="30"/>
        <v>8</v>
      </c>
      <c r="H52" s="4">
        <f t="shared" si="30"/>
        <v>8</v>
      </c>
      <c r="I52" s="4">
        <f t="shared" si="30"/>
        <v>10</v>
      </c>
      <c r="J52" s="4">
        <f t="shared" si="30"/>
        <v>10</v>
      </c>
      <c r="K52" s="4">
        <f t="shared" si="30"/>
        <v>8.6666666666666661</v>
      </c>
      <c r="L52" s="4">
        <f t="shared" si="30"/>
        <v>8.6666666666666661</v>
      </c>
      <c r="M52" s="4">
        <f t="shared" si="30"/>
        <v>10</v>
      </c>
      <c r="N52" s="4">
        <f t="shared" si="30"/>
        <v>10</v>
      </c>
    </row>
    <row r="53" spans="1:14">
      <c r="A53" s="70"/>
      <c r="B53" s="72" t="s">
        <v>18</v>
      </c>
      <c r="C53" s="20" t="s">
        <v>30</v>
      </c>
      <c r="D53" s="17" t="s">
        <v>44</v>
      </c>
      <c r="E53" s="17">
        <v>0.375</v>
      </c>
      <c r="F53" s="18">
        <v>0.3888888888888889</v>
      </c>
      <c r="G53" s="18">
        <v>0.18181818181818182</v>
      </c>
      <c r="H53" s="18">
        <v>0.36363636363636365</v>
      </c>
      <c r="I53" s="17">
        <v>0.46666666666666667</v>
      </c>
      <c r="J53" s="17" t="s">
        <v>44</v>
      </c>
      <c r="K53" s="17">
        <v>0.42857142857142855</v>
      </c>
      <c r="L53" s="17">
        <v>0.5</v>
      </c>
      <c r="M53" s="17">
        <v>0.33333333333333331</v>
      </c>
      <c r="N53" s="17">
        <v>0.25</v>
      </c>
    </row>
    <row r="54" spans="1:14" ht="17.25" thickBot="1">
      <c r="A54" s="70"/>
      <c r="B54" s="75"/>
      <c r="C54" s="1" t="s">
        <v>4</v>
      </c>
      <c r="D54" s="4">
        <v>30</v>
      </c>
      <c r="E54" s="4">
        <f t="shared" ref="E54:I54" si="31">30*(1-E53)</f>
        <v>18.75</v>
      </c>
      <c r="F54" s="4">
        <f t="shared" si="31"/>
        <v>18.333333333333336</v>
      </c>
      <c r="G54" s="4">
        <f t="shared" si="31"/>
        <v>24.545454545454543</v>
      </c>
      <c r="H54" s="4">
        <f t="shared" si="31"/>
        <v>19.09090909090909</v>
      </c>
      <c r="I54" s="4">
        <f t="shared" si="31"/>
        <v>16</v>
      </c>
      <c r="J54" s="4">
        <v>30</v>
      </c>
      <c r="K54" s="4">
        <f t="shared" ref="K54:N54" si="32">30*(1-K53)</f>
        <v>17.142857142857142</v>
      </c>
      <c r="L54" s="4">
        <f t="shared" si="32"/>
        <v>15</v>
      </c>
      <c r="M54" s="4">
        <f t="shared" si="32"/>
        <v>20.000000000000004</v>
      </c>
      <c r="N54" s="4">
        <f t="shared" si="32"/>
        <v>22.5</v>
      </c>
    </row>
    <row r="55" spans="1:14">
      <c r="A55" s="70"/>
      <c r="B55" s="72" t="s">
        <v>19</v>
      </c>
      <c r="C55" s="20" t="s">
        <v>31</v>
      </c>
      <c r="D55" s="17" t="s">
        <v>44</v>
      </c>
      <c r="E55" s="17" t="s">
        <v>43</v>
      </c>
      <c r="F55" s="18">
        <v>0.1875</v>
      </c>
      <c r="G55" s="18">
        <v>0.1111111111111111</v>
      </c>
      <c r="H55" s="18">
        <v>0.4</v>
      </c>
      <c r="I55" s="17">
        <v>0.21428571428571427</v>
      </c>
      <c r="J55" s="17">
        <v>0.75</v>
      </c>
      <c r="K55" s="17">
        <v>0.42857142857142855</v>
      </c>
      <c r="L55" s="17">
        <v>0.33333333333333331</v>
      </c>
      <c r="M55" s="17">
        <v>0.33333333333333331</v>
      </c>
      <c r="N55" s="17">
        <v>0.5</v>
      </c>
    </row>
    <row r="56" spans="1:14" ht="17.25" thickBot="1">
      <c r="A56" s="70"/>
      <c r="B56" s="73"/>
      <c r="C56" s="1" t="s">
        <v>25</v>
      </c>
      <c r="D56" s="4">
        <v>15</v>
      </c>
      <c r="E56" s="4">
        <v>15</v>
      </c>
      <c r="F56" s="4">
        <f t="shared" ref="F56:I56" si="33">15*(1-F55)</f>
        <v>12.1875</v>
      </c>
      <c r="G56" s="4">
        <f t="shared" si="33"/>
        <v>13.333333333333332</v>
      </c>
      <c r="H56" s="4">
        <f t="shared" si="33"/>
        <v>9</v>
      </c>
      <c r="I56" s="4">
        <f t="shared" si="33"/>
        <v>11.785714285714285</v>
      </c>
      <c r="J56" s="4">
        <v>15</v>
      </c>
      <c r="K56" s="4">
        <f t="shared" ref="K56:N56" si="34">15*(1-K55)</f>
        <v>8.5714285714285712</v>
      </c>
      <c r="L56" s="4">
        <f t="shared" si="34"/>
        <v>10.000000000000002</v>
      </c>
      <c r="M56" s="4">
        <f t="shared" si="34"/>
        <v>10.000000000000002</v>
      </c>
      <c r="N56" s="4">
        <f t="shared" si="34"/>
        <v>7.5</v>
      </c>
    </row>
    <row r="57" spans="1:14">
      <c r="A57" s="70"/>
      <c r="B57" s="73"/>
      <c r="C57" s="20" t="s">
        <v>32</v>
      </c>
      <c r="D57" s="17" t="s">
        <v>44</v>
      </c>
      <c r="E57" s="17">
        <v>0.125</v>
      </c>
      <c r="F57" s="18">
        <v>0.17647058823529413</v>
      </c>
      <c r="G57" s="18">
        <v>0.27272727272727271</v>
      </c>
      <c r="H57" s="18">
        <v>0.3</v>
      </c>
      <c r="I57" s="17">
        <v>0.15384615384615385</v>
      </c>
      <c r="J57" s="17" t="s">
        <v>44</v>
      </c>
      <c r="K57" s="17">
        <v>0.42857142857142855</v>
      </c>
      <c r="L57" s="17">
        <v>0.33333333333333331</v>
      </c>
      <c r="M57" s="17">
        <v>0.27272727272727271</v>
      </c>
      <c r="N57" s="17">
        <v>0.25</v>
      </c>
    </row>
    <row r="58" spans="1:14" ht="17.25" thickBot="1">
      <c r="A58" s="70"/>
      <c r="B58" s="74"/>
      <c r="C58" s="1" t="s">
        <v>25</v>
      </c>
      <c r="D58" s="4">
        <v>15</v>
      </c>
      <c r="E58" s="4">
        <f t="shared" ref="E58:I58" si="35">15*(1-E57)</f>
        <v>13.125</v>
      </c>
      <c r="F58" s="4">
        <f t="shared" si="35"/>
        <v>12.352941176470587</v>
      </c>
      <c r="G58" s="4">
        <f t="shared" si="35"/>
        <v>10.90909090909091</v>
      </c>
      <c r="H58" s="4">
        <f t="shared" si="35"/>
        <v>10.5</v>
      </c>
      <c r="I58" s="4">
        <f t="shared" si="35"/>
        <v>12.692307692307692</v>
      </c>
      <c r="J58" s="4">
        <v>15</v>
      </c>
      <c r="K58" s="4">
        <f t="shared" ref="K58:N58" si="36">15*(1-K57)</f>
        <v>8.5714285714285712</v>
      </c>
      <c r="L58" s="4">
        <f t="shared" si="36"/>
        <v>10.000000000000002</v>
      </c>
      <c r="M58" s="4">
        <f t="shared" si="36"/>
        <v>10.90909090909091</v>
      </c>
      <c r="N58" s="4">
        <f t="shared" si="36"/>
        <v>11.25</v>
      </c>
    </row>
    <row r="59" spans="1:14" ht="17.25" thickBot="1">
      <c r="A59" s="71"/>
      <c r="B59" s="2" t="s">
        <v>29</v>
      </c>
      <c r="C59" s="6" t="s">
        <v>28</v>
      </c>
      <c r="D59" s="5">
        <f>SUM(D50,D52,D54,D56,D58)</f>
        <v>78.666666666666671</v>
      </c>
      <c r="E59" s="5">
        <f t="shared" ref="E59:N59" si="37">SUM(E50,E52,E54,E56,E58)</f>
        <v>64.875</v>
      </c>
      <c r="F59" s="5">
        <f t="shared" si="37"/>
        <v>62.873774509803923</v>
      </c>
      <c r="G59" s="5">
        <f t="shared" si="37"/>
        <v>64.12121212121211</v>
      </c>
      <c r="H59" s="5">
        <f t="shared" si="37"/>
        <v>56.590909090909093</v>
      </c>
      <c r="I59" s="5">
        <f t="shared" si="37"/>
        <v>60.478021978021978</v>
      </c>
      <c r="J59" s="5">
        <f t="shared" si="37"/>
        <v>78.666666666666657</v>
      </c>
      <c r="K59" s="5">
        <f t="shared" si="37"/>
        <v>50.952380952380949</v>
      </c>
      <c r="L59" s="5">
        <f t="shared" si="37"/>
        <v>51.666666666666664</v>
      </c>
      <c r="M59" s="5">
        <f t="shared" si="37"/>
        <v>60.909090909090907</v>
      </c>
      <c r="N59" s="5">
        <f t="shared" si="37"/>
        <v>61.25</v>
      </c>
    </row>
    <row r="60" spans="1:14" ht="17.25" thickBot="1">
      <c r="A60" s="69" t="s">
        <v>1</v>
      </c>
      <c r="B60" s="3" t="s">
        <v>2</v>
      </c>
      <c r="C60" s="7" t="s">
        <v>27</v>
      </c>
      <c r="D60" s="14">
        <f>D15+D26+D37+D48+D59</f>
        <v>375.66666666666669</v>
      </c>
      <c r="E60" s="14">
        <f t="shared" ref="E60:N60" si="38">E15+E26+E37+E48+E59</f>
        <v>298.52976190476193</v>
      </c>
      <c r="F60" s="14">
        <f t="shared" si="38"/>
        <v>312.4361823676839</v>
      </c>
      <c r="G60" s="14">
        <f t="shared" si="38"/>
        <v>339.43181818181813</v>
      </c>
      <c r="H60" s="14">
        <f t="shared" si="38"/>
        <v>284.32171994671995</v>
      </c>
      <c r="I60" s="14">
        <f t="shared" si="38"/>
        <v>295.5303544494721</v>
      </c>
      <c r="J60" s="14">
        <f t="shared" si="38"/>
        <v>292.5</v>
      </c>
      <c r="K60" s="14">
        <f t="shared" si="38"/>
        <v>267.5</v>
      </c>
      <c r="L60" s="14">
        <f t="shared" si="38"/>
        <v>292.75000000000006</v>
      </c>
      <c r="M60" s="14">
        <f t="shared" si="38"/>
        <v>315.56476856476854</v>
      </c>
      <c r="N60" s="14">
        <f t="shared" si="38"/>
        <v>357.63095238095241</v>
      </c>
    </row>
    <row r="61" spans="1:14" ht="19.5" thickBot="1">
      <c r="A61" s="76"/>
      <c r="B61" s="3" t="s">
        <v>3</v>
      </c>
      <c r="C61" s="9" t="s">
        <v>3</v>
      </c>
      <c r="D61" s="11">
        <v>1</v>
      </c>
      <c r="E61" s="11">
        <v>6</v>
      </c>
      <c r="F61" s="12">
        <v>5</v>
      </c>
      <c r="G61" s="12">
        <v>3</v>
      </c>
      <c r="H61" s="12">
        <v>10</v>
      </c>
      <c r="I61" s="11">
        <v>7</v>
      </c>
      <c r="J61" s="11">
        <v>9</v>
      </c>
      <c r="K61" s="11">
        <v>11</v>
      </c>
      <c r="L61" s="11">
        <v>8</v>
      </c>
      <c r="M61" s="11">
        <v>4</v>
      </c>
      <c r="N61" s="11">
        <v>2</v>
      </c>
    </row>
  </sheetData>
  <mergeCells count="36">
    <mergeCell ref="A27:A37"/>
    <mergeCell ref="B27:B30"/>
    <mergeCell ref="B31:B32"/>
    <mergeCell ref="B33:B36"/>
    <mergeCell ref="A60:A61"/>
    <mergeCell ref="A38:A48"/>
    <mergeCell ref="B38:B41"/>
    <mergeCell ref="B42:B43"/>
    <mergeCell ref="B44:B47"/>
    <mergeCell ref="A49:A59"/>
    <mergeCell ref="B49:B52"/>
    <mergeCell ref="B53:B54"/>
    <mergeCell ref="B55:B58"/>
    <mergeCell ref="L3:L4"/>
    <mergeCell ref="M3:M4"/>
    <mergeCell ref="N3:N4"/>
    <mergeCell ref="A16:A26"/>
    <mergeCell ref="B16:B19"/>
    <mergeCell ref="B20:B21"/>
    <mergeCell ref="B22:B25"/>
    <mergeCell ref="A5:A15"/>
    <mergeCell ref="B5:B8"/>
    <mergeCell ref="B9:B10"/>
    <mergeCell ref="B11:B14"/>
    <mergeCell ref="A1:N1"/>
    <mergeCell ref="A2:N2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K3:K4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具名範圍</vt:lpstr>
      </vt:variant>
      <vt:variant>
        <vt:i4>1</vt:i4>
      </vt:variant>
    </vt:vector>
  </HeadingPairs>
  <TitlesOfParts>
    <vt:vector size="12" baseType="lpstr">
      <vt:lpstr>名次</vt:lpstr>
      <vt:lpstr>第8週</vt:lpstr>
      <vt:lpstr>第9週</vt:lpstr>
      <vt:lpstr>第10週</vt:lpstr>
      <vt:lpstr>第11週</vt:lpstr>
      <vt:lpstr>第12週</vt:lpstr>
      <vt:lpstr>第13週</vt:lpstr>
      <vt:lpstr>第15週</vt:lpstr>
      <vt:lpstr>第16週</vt:lpstr>
      <vt:lpstr>第17週</vt:lpstr>
      <vt:lpstr>第18週</vt:lpstr>
      <vt:lpstr>第13週!OLE_LINK83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FSVS</dc:creator>
  <cp:lastModifiedBy>USER</cp:lastModifiedBy>
  <cp:lastPrinted>2023-01-07T11:27:39Z</cp:lastPrinted>
  <dcterms:created xsi:type="dcterms:W3CDTF">2022-09-28T06:51:08Z</dcterms:created>
  <dcterms:modified xsi:type="dcterms:W3CDTF">2023-07-06T10:48:46Z</dcterms:modified>
</cp:coreProperties>
</file>